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png" ContentType="image/png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2330" tabRatio="865" firstSheet="12" activeTab="20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COVID АМБУЛАНТЕ" sheetId="107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ЖЕНЕ " sheetId="95" r:id="rId14"/>
    <sheet name="СТУДЕНТИ" sheetId="49" r:id="rId15"/>
    <sheet name="ОДРАСЛИ" sheetId="6" r:id="rId16"/>
    <sheet name="ПРЕВЕНТИВНИ ЦЕНТАР" sheetId="41" r:id="rId17"/>
    <sheet name="КУЋНО ДЗ" sheetId="61" r:id="rId18"/>
    <sheet name="КУЋНО ЗАВОДИ" sheetId="62" r:id="rId19"/>
    <sheet name="ХИТНА" sheetId="20" r:id="rId20"/>
    <sheet name="ПАТРОНАЖА" sheetId="26" r:id="rId21"/>
    <sheet name="ЛАБОРАТОРИЈА" sheetId="73" r:id="rId22"/>
    <sheet name="РТГ И УЗ" sheetId="10" r:id="rId23"/>
    <sheet name="ИНТЕРНА" sheetId="11" r:id="rId24"/>
    <sheet name="ПНЕУМО" sheetId="42" r:id="rId25"/>
    <sheet name="ОФТАЛМОЛОГИЈА" sheetId="13" r:id="rId26"/>
    <sheet name="ФИЗИКАЛНА" sheetId="43" r:id="rId27"/>
    <sheet name="ОРЛ" sheetId="44" r:id="rId28"/>
    <sheet name="ПСИХИЈАТРИЈА" sheetId="38" r:id="rId29"/>
    <sheet name="ДЕРМАТОЛОГИЈА" sheetId="46" r:id="rId30"/>
    <sheet name="Служба стоматологије" sheetId="103" r:id="rId31"/>
    <sheet name="СПОРТСКА МЕДИЦИНА" sheetId="85" r:id="rId32"/>
    <sheet name="ДИЈАЛИЗА " sheetId="104" r:id="rId33"/>
    <sheet name="ЛЕКОВИ " sheetId="105" r:id="rId34"/>
    <sheet name="САНИТЕТСКИ И ПОТРОШНИ МАТЕР" sheetId="106" r:id="rId35"/>
    <sheet name="Збирна_врсте_услуга" sheetId="99" r:id="rId36"/>
    <sheet name="Прилог 5  РФЗО услуга обележје" sheetId="100" r:id="rId37"/>
    <sheet name="Прилог 6 РФЗО  атрибути" sheetId="102" r:id="rId38"/>
  </sheets>
  <definedNames>
    <definedName name="_xlnm._FilterDatabase" localSheetId="36" hidden="1">'Прилог 5  РФЗО услуга обележје'!$A$1:$A$1195</definedName>
    <definedName name="_xlnm._FilterDatabase" localSheetId="30" hidden="1">'Служба стоматологије'!$A$1:$A$1959</definedName>
    <definedName name="_xlnm.Print_Area" localSheetId="20">ПАТРОНАЖА!$A$1:$E$23</definedName>
    <definedName name="_xlnm.Print_Titles" localSheetId="21">ЛАБОРАТОРИЈА!$3:$3</definedName>
  </definedNames>
  <calcPr calcId="125725"/>
</workbook>
</file>

<file path=xl/calcChain.xml><?xml version="1.0" encoding="utf-8"?>
<calcChain xmlns="http://schemas.openxmlformats.org/spreadsheetml/2006/main">
  <c r="F6" i="26"/>
  <c r="F7"/>
  <c r="F8"/>
  <c r="F9"/>
  <c r="F10"/>
  <c r="F11"/>
  <c r="F12"/>
  <c r="F13"/>
  <c r="F15"/>
  <c r="F16"/>
  <c r="F19"/>
  <c r="F21"/>
  <c r="F5"/>
  <c r="I19" i="82"/>
  <c r="H19"/>
  <c r="J19" s="1"/>
  <c r="F19"/>
  <c r="E19"/>
  <c r="G19" s="1"/>
  <c r="C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P15" i="80" l="1"/>
  <c r="O15"/>
  <c r="N15"/>
  <c r="K15"/>
  <c r="J15"/>
  <c r="I15"/>
  <c r="H15"/>
  <c r="F15"/>
  <c r="D15"/>
  <c r="C15"/>
  <c r="B15"/>
  <c r="E15" s="1"/>
  <c r="L14"/>
  <c r="G14"/>
  <c r="E14"/>
  <c r="L13"/>
  <c r="E13"/>
  <c r="G13" s="1"/>
  <c r="L12"/>
  <c r="G12"/>
  <c r="E12"/>
  <c r="L11"/>
  <c r="E11"/>
  <c r="G11" s="1"/>
  <c r="L10"/>
  <c r="G10"/>
  <c r="E10"/>
  <c r="L9"/>
  <c r="E9"/>
  <c r="G9" s="1"/>
  <c r="L8"/>
  <c r="G8"/>
  <c r="E8"/>
  <c r="L7"/>
  <c r="L15" s="1"/>
  <c r="E7"/>
  <c r="G7" s="1"/>
  <c r="G15" s="1"/>
  <c r="Z36" i="79"/>
  <c r="Y36"/>
  <c r="X36"/>
  <c r="V36"/>
  <c r="T36"/>
  <c r="S36"/>
  <c r="R36"/>
  <c r="P36"/>
  <c r="N36"/>
  <c r="M36"/>
  <c r="K36"/>
  <c r="J36"/>
  <c r="H36"/>
  <c r="G36"/>
  <c r="F36"/>
  <c r="W35"/>
  <c r="U35"/>
  <c r="Q35"/>
  <c r="O35"/>
  <c r="L35"/>
  <c r="I35"/>
  <c r="W34"/>
  <c r="U34"/>
  <c r="Q34"/>
  <c r="O34"/>
  <c r="L34"/>
  <c r="I34"/>
  <c r="W33"/>
  <c r="U33"/>
  <c r="Q33"/>
  <c r="O33"/>
  <c r="L33"/>
  <c r="I33"/>
  <c r="W32"/>
  <c r="U32"/>
  <c r="Q32"/>
  <c r="O32"/>
  <c r="L32"/>
  <c r="I32"/>
  <c r="W31"/>
  <c r="U31"/>
  <c r="Q31"/>
  <c r="O31"/>
  <c r="L31"/>
  <c r="I31"/>
  <c r="W30"/>
  <c r="O30"/>
  <c r="Q30" s="1"/>
  <c r="I30"/>
  <c r="L30" s="1"/>
  <c r="W29"/>
  <c r="Q29"/>
  <c r="O29"/>
  <c r="L29"/>
  <c r="I29"/>
  <c r="W28"/>
  <c r="O28"/>
  <c r="Q28" s="1"/>
  <c r="I28"/>
  <c r="L28" s="1"/>
  <c r="W26"/>
  <c r="Q26"/>
  <c r="O26"/>
  <c r="L26"/>
  <c r="I26"/>
  <c r="W25"/>
  <c r="O25"/>
  <c r="Q25" s="1"/>
  <c r="I25"/>
  <c r="L25" s="1"/>
  <c r="W24"/>
  <c r="Q24"/>
  <c r="O24"/>
  <c r="L24"/>
  <c r="I24"/>
  <c r="W23"/>
  <c r="U23"/>
  <c r="Q23"/>
  <c r="O23"/>
  <c r="L23"/>
  <c r="I23"/>
  <c r="W22"/>
  <c r="U22"/>
  <c r="Q22"/>
  <c r="O22"/>
  <c r="L22"/>
  <c r="I22"/>
  <c r="W21"/>
  <c r="U21"/>
  <c r="Q21"/>
  <c r="O21"/>
  <c r="L21"/>
  <c r="I21"/>
  <c r="W20"/>
  <c r="U20"/>
  <c r="Q20"/>
  <c r="O20"/>
  <c r="L20"/>
  <c r="I20"/>
  <c r="W19"/>
  <c r="U19"/>
  <c r="Q19"/>
  <c r="O19"/>
  <c r="L19"/>
  <c r="I19"/>
  <c r="W18"/>
  <c r="U18"/>
  <c r="Q18"/>
  <c r="O18"/>
  <c r="L18"/>
  <c r="I18"/>
  <c r="W17"/>
  <c r="U17"/>
  <c r="Q17"/>
  <c r="O17"/>
  <c r="L17"/>
  <c r="I17"/>
  <c r="W16"/>
  <c r="U16"/>
  <c r="Q16"/>
  <c r="O16"/>
  <c r="L16"/>
  <c r="I16"/>
  <c r="W15"/>
  <c r="U15"/>
  <c r="Q15"/>
  <c r="O15"/>
  <c r="L15"/>
  <c r="I15"/>
  <c r="W14"/>
  <c r="U14"/>
  <c r="Q14"/>
  <c r="O14"/>
  <c r="L14"/>
  <c r="I14"/>
  <c r="W13"/>
  <c r="U13"/>
  <c r="O13"/>
  <c r="Q13" s="1"/>
  <c r="I13"/>
  <c r="L13" s="1"/>
  <c r="W12"/>
  <c r="U12"/>
  <c r="O12"/>
  <c r="Q12" s="1"/>
  <c r="I12"/>
  <c r="L12" s="1"/>
  <c r="W11"/>
  <c r="U11"/>
  <c r="O11"/>
  <c r="Q11" s="1"/>
  <c r="L11"/>
  <c r="I11"/>
  <c r="W10"/>
  <c r="U10"/>
  <c r="Q10"/>
  <c r="O10"/>
  <c r="L10"/>
  <c r="I10"/>
  <c r="W9"/>
  <c r="U9"/>
  <c r="O9"/>
  <c r="Q9" s="1"/>
  <c r="L9"/>
  <c r="U8"/>
  <c r="W8" s="1"/>
  <c r="O8"/>
  <c r="Q8" s="1"/>
  <c r="I8"/>
  <c r="L8" s="1"/>
  <c r="U7"/>
  <c r="W7" s="1"/>
  <c r="W36" s="1"/>
  <c r="O7"/>
  <c r="Q7" s="1"/>
  <c r="I7"/>
  <c r="L7" s="1"/>
  <c r="E8" i="106"/>
  <c r="E9"/>
  <c r="E22"/>
  <c r="E7"/>
  <c r="D22"/>
  <c r="L36" i="79" l="1"/>
  <c r="Q36"/>
  <c r="I36"/>
  <c r="O36"/>
  <c r="U36"/>
  <c r="N80" i="105" l="1"/>
  <c r="M80"/>
  <c r="L80"/>
  <c r="O80" s="1"/>
  <c r="I80"/>
  <c r="N79"/>
  <c r="M79"/>
  <c r="L79"/>
  <c r="O79" s="1"/>
  <c r="I79"/>
  <c r="N78"/>
  <c r="L78"/>
  <c r="I78"/>
  <c r="N77"/>
  <c r="L77"/>
  <c r="I77"/>
  <c r="N76"/>
  <c r="M76"/>
  <c r="L76"/>
  <c r="I76"/>
  <c r="O76" s="1"/>
  <c r="L75"/>
  <c r="I75"/>
  <c r="N74"/>
  <c r="M74"/>
  <c r="L74"/>
  <c r="O74" s="1"/>
  <c r="I74"/>
  <c r="N73"/>
  <c r="M73"/>
  <c r="L73"/>
  <c r="I73"/>
  <c r="O73" s="1"/>
  <c r="N72"/>
  <c r="M72"/>
  <c r="L72"/>
  <c r="O72" s="1"/>
  <c r="I72"/>
  <c r="N71"/>
  <c r="M71"/>
  <c r="L71"/>
  <c r="I71"/>
  <c r="O71" s="1"/>
  <c r="N70"/>
  <c r="M70"/>
  <c r="L70"/>
  <c r="O70" s="1"/>
  <c r="I70"/>
  <c r="N69"/>
  <c r="M69"/>
  <c r="L69"/>
  <c r="I69"/>
  <c r="O69" s="1"/>
  <c r="N68"/>
  <c r="M68"/>
  <c r="L68"/>
  <c r="O68" s="1"/>
  <c r="I68"/>
  <c r="N67"/>
  <c r="M67"/>
  <c r="L67"/>
  <c r="I67"/>
  <c r="O67" s="1"/>
  <c r="N66"/>
  <c r="M66"/>
  <c r="L66"/>
  <c r="O66" s="1"/>
  <c r="I66"/>
  <c r="L65"/>
  <c r="I65"/>
  <c r="N64"/>
  <c r="M64"/>
  <c r="L64"/>
  <c r="I64"/>
  <c r="O64" s="1"/>
  <c r="N63"/>
  <c r="M63"/>
  <c r="L63"/>
  <c r="O63" s="1"/>
  <c r="I63"/>
  <c r="N62"/>
  <c r="M62"/>
  <c r="L62"/>
  <c r="I62"/>
  <c r="O62" s="1"/>
  <c r="N61"/>
  <c r="M61"/>
  <c r="L61"/>
  <c r="O61" s="1"/>
  <c r="I61"/>
  <c r="N60"/>
  <c r="M60"/>
  <c r="L60"/>
  <c r="I60"/>
  <c r="O60" s="1"/>
  <c r="N59"/>
  <c r="M59"/>
  <c r="L59"/>
  <c r="O59" s="1"/>
  <c r="I59"/>
  <c r="N58"/>
  <c r="M58"/>
  <c r="L58"/>
  <c r="I58"/>
  <c r="O58" s="1"/>
  <c r="N57"/>
  <c r="M57"/>
  <c r="L57"/>
  <c r="O57" s="1"/>
  <c r="I57"/>
  <c r="N56"/>
  <c r="M56"/>
  <c r="L56"/>
  <c r="I56"/>
  <c r="O56" s="1"/>
  <c r="N55"/>
  <c r="M55"/>
  <c r="L55"/>
  <c r="O55" s="1"/>
  <c r="I55"/>
  <c r="L54"/>
  <c r="I54"/>
  <c r="N53"/>
  <c r="M53"/>
  <c r="L53"/>
  <c r="I53"/>
  <c r="O53" s="1"/>
  <c r="N52"/>
  <c r="M52"/>
  <c r="L52"/>
  <c r="O52" s="1"/>
  <c r="I52"/>
  <c r="N51"/>
  <c r="M51"/>
  <c r="L51"/>
  <c r="I51"/>
  <c r="O51" s="1"/>
  <c r="N50"/>
  <c r="M50"/>
  <c r="L50"/>
  <c r="O50" s="1"/>
  <c r="I50"/>
  <c r="N49"/>
  <c r="M49"/>
  <c r="L49"/>
  <c r="I49"/>
  <c r="O49" s="1"/>
  <c r="N48"/>
  <c r="M48"/>
  <c r="L48"/>
  <c r="O48" s="1"/>
  <c r="I48"/>
  <c r="N47"/>
  <c r="M47"/>
  <c r="L47"/>
  <c r="I47"/>
  <c r="O47" s="1"/>
  <c r="N46"/>
  <c r="M46"/>
  <c r="L46"/>
  <c r="O46" s="1"/>
  <c r="I46"/>
  <c r="N45"/>
  <c r="M45"/>
  <c r="L45"/>
  <c r="I45"/>
  <c r="O45" s="1"/>
  <c r="N44"/>
  <c r="M44"/>
  <c r="L44"/>
  <c r="O44" s="1"/>
  <c r="I44"/>
  <c r="N43"/>
  <c r="M43"/>
  <c r="L43"/>
  <c r="I43"/>
  <c r="O43" s="1"/>
  <c r="N42"/>
  <c r="M42"/>
  <c r="L42"/>
  <c r="O42" s="1"/>
  <c r="I42"/>
  <c r="N41"/>
  <c r="M41"/>
  <c r="L41"/>
  <c r="I41"/>
  <c r="O41" s="1"/>
  <c r="N40"/>
  <c r="L40"/>
  <c r="I40"/>
  <c r="N39"/>
  <c r="M39"/>
  <c r="L39"/>
  <c r="I39"/>
  <c r="O39" s="1"/>
  <c r="N38"/>
  <c r="M38"/>
  <c r="L38"/>
  <c r="O38" s="1"/>
  <c r="I38"/>
  <c r="N37"/>
  <c r="M37"/>
  <c r="L37"/>
  <c r="I37"/>
  <c r="O37" s="1"/>
  <c r="N36"/>
  <c r="M36"/>
  <c r="L36"/>
  <c r="O36" s="1"/>
  <c r="I36"/>
  <c r="N35"/>
  <c r="M35"/>
  <c r="L35"/>
  <c r="I35"/>
  <c r="O35" s="1"/>
  <c r="N34"/>
  <c r="M34"/>
  <c r="L34"/>
  <c r="O34" s="1"/>
  <c r="I34"/>
  <c r="N33"/>
  <c r="M33"/>
  <c r="L33"/>
  <c r="I33"/>
  <c r="O33" s="1"/>
  <c r="N32"/>
  <c r="M32"/>
  <c r="L32"/>
  <c r="O32" s="1"/>
  <c r="I32"/>
  <c r="N31"/>
  <c r="M31"/>
  <c r="L31"/>
  <c r="I31"/>
  <c r="O31" s="1"/>
  <c r="N30"/>
  <c r="M30"/>
  <c r="L30"/>
  <c r="O30" s="1"/>
  <c r="I30"/>
  <c r="N29"/>
  <c r="M29"/>
  <c r="L29"/>
  <c r="I29"/>
  <c r="O29" s="1"/>
  <c r="N28"/>
  <c r="M28"/>
  <c r="L28"/>
  <c r="O28" s="1"/>
  <c r="I28"/>
  <c r="N27"/>
  <c r="M27"/>
  <c r="L27"/>
  <c r="O27" s="1"/>
  <c r="I27"/>
  <c r="M26"/>
  <c r="L26"/>
  <c r="N25"/>
  <c r="M25"/>
  <c r="L25"/>
  <c r="O25" s="1"/>
  <c r="I25"/>
  <c r="N24"/>
  <c r="M24"/>
  <c r="L24"/>
  <c r="O24" s="1"/>
  <c r="I24"/>
  <c r="N23"/>
  <c r="M23"/>
  <c r="L23"/>
  <c r="O23" s="1"/>
  <c r="I23"/>
  <c r="N22"/>
  <c r="M22"/>
  <c r="L22"/>
  <c r="O22" s="1"/>
  <c r="I22"/>
  <c r="N21"/>
  <c r="M21"/>
  <c r="L21"/>
  <c r="O21" s="1"/>
  <c r="I21"/>
  <c r="N20"/>
  <c r="M20"/>
  <c r="L20"/>
  <c r="O20" s="1"/>
  <c r="I20"/>
  <c r="L19"/>
  <c r="I19"/>
  <c r="N18"/>
  <c r="M18"/>
  <c r="L18"/>
  <c r="O18" s="1"/>
  <c r="I18"/>
  <c r="N17"/>
  <c r="M17"/>
  <c r="L17"/>
  <c r="O17" s="1"/>
  <c r="I17"/>
  <c r="N16"/>
  <c r="M16"/>
  <c r="L16"/>
  <c r="O16" s="1"/>
  <c r="I16"/>
  <c r="N15"/>
  <c r="M15"/>
  <c r="L15"/>
  <c r="I15"/>
  <c r="O15" s="1"/>
  <c r="N14"/>
  <c r="M14"/>
  <c r="L14"/>
  <c r="O14" s="1"/>
  <c r="I14"/>
  <c r="N13"/>
  <c r="M13"/>
  <c r="L13"/>
  <c r="O13" s="1"/>
  <c r="I13"/>
  <c r="N12"/>
  <c r="M12"/>
  <c r="L12"/>
  <c r="O12" s="1"/>
  <c r="I12"/>
  <c r="L11"/>
  <c r="I11"/>
  <c r="N10"/>
  <c r="M10"/>
  <c r="L10"/>
  <c r="I10"/>
  <c r="O10" s="1"/>
  <c r="N9"/>
  <c r="M9"/>
  <c r="L9"/>
  <c r="O9" s="1"/>
  <c r="I9"/>
  <c r="N8"/>
  <c r="M8"/>
  <c r="L8"/>
  <c r="I8"/>
  <c r="O8" s="1"/>
  <c r="N7"/>
  <c r="M7"/>
  <c r="L7"/>
  <c r="O7" s="1"/>
  <c r="I7"/>
  <c r="N6"/>
  <c r="M6"/>
  <c r="L6"/>
  <c r="L81" s="1"/>
  <c r="O81" s="1"/>
  <c r="I6"/>
  <c r="I81" s="1"/>
  <c r="O6" l="1"/>
  <c r="E6" i="103" l="1"/>
  <c r="E7"/>
  <c r="E8"/>
  <c r="E12"/>
  <c r="E13"/>
  <c r="E14"/>
  <c r="E15"/>
  <c r="E17"/>
  <c r="E18"/>
  <c r="E19"/>
  <c r="E20"/>
  <c r="E21"/>
  <c r="E26"/>
  <c r="E28"/>
  <c r="E29"/>
  <c r="E30"/>
  <c r="E31"/>
  <c r="E34"/>
  <c r="E35"/>
  <c r="E36"/>
  <c r="E37"/>
  <c r="E38"/>
  <c r="E39"/>
  <c r="E40"/>
  <c r="E41"/>
  <c r="E42"/>
  <c r="E43"/>
  <c r="E47"/>
  <c r="E48"/>
  <c r="E50"/>
  <c r="E51"/>
  <c r="E52"/>
  <c r="E53"/>
  <c r="E54"/>
  <c r="E55"/>
  <c r="E56"/>
  <c r="E59"/>
  <c r="E60"/>
  <c r="E61"/>
  <c r="E65"/>
  <c r="E67"/>
  <c r="E69"/>
  <c r="E70"/>
  <c r="E72"/>
  <c r="E74"/>
  <c r="E75"/>
  <c r="E79"/>
  <c r="E80"/>
  <c r="E81"/>
  <c r="E90"/>
  <c r="E104"/>
  <c r="E105"/>
  <c r="E106"/>
  <c r="E109"/>
  <c r="E111"/>
  <c r="E112"/>
  <c r="E113"/>
  <c r="E114"/>
  <c r="E115"/>
  <c r="E131"/>
  <c r="E132"/>
  <c r="E133"/>
  <c r="E160"/>
  <c r="E5"/>
  <c r="F6" i="38"/>
  <c r="F7"/>
  <c r="F12"/>
  <c r="F13"/>
  <c r="F14"/>
  <c r="F15"/>
  <c r="F5"/>
  <c r="F5" i="13"/>
  <c r="F7"/>
  <c r="F8"/>
  <c r="F9"/>
  <c r="F10"/>
  <c r="F11"/>
  <c r="F14"/>
  <c r="F15"/>
  <c r="F16"/>
  <c r="F17"/>
  <c r="F18"/>
  <c r="F19"/>
  <c r="F20"/>
  <c r="F21"/>
  <c r="F22"/>
  <c r="F23"/>
  <c r="F4"/>
  <c r="F6" i="11"/>
  <c r="F7"/>
  <c r="F12"/>
  <c r="F15"/>
  <c r="F18"/>
  <c r="F23"/>
  <c r="F24"/>
  <c r="F25"/>
  <c r="F5"/>
  <c r="F8" i="10" l="1"/>
  <c r="F9"/>
  <c r="F10"/>
  <c r="F11"/>
  <c r="F12"/>
  <c r="F13"/>
  <c r="F15"/>
  <c r="F16"/>
  <c r="F17"/>
  <c r="F20"/>
  <c r="F7"/>
  <c r="F27"/>
  <c r="F29"/>
  <c r="F30"/>
  <c r="F31"/>
  <c r="F32"/>
  <c r="F37"/>
  <c r="F40"/>
  <c r="F26"/>
  <c r="F5" i="73" l="1"/>
  <c r="F6"/>
  <c r="F7"/>
  <c r="F8"/>
  <c r="F12"/>
  <c r="F14"/>
  <c r="F16"/>
  <c r="F18"/>
  <c r="F19"/>
  <c r="F20"/>
  <c r="F22"/>
  <c r="F24"/>
  <c r="F25"/>
  <c r="F26"/>
  <c r="F27"/>
  <c r="F39"/>
  <c r="F56"/>
  <c r="F58"/>
  <c r="F61"/>
  <c r="F63"/>
  <c r="F65"/>
  <c r="F69"/>
  <c r="F70"/>
  <c r="F75"/>
  <c r="F77"/>
  <c r="F82"/>
  <c r="F98"/>
  <c r="F99"/>
  <c r="F103"/>
  <c r="F107"/>
  <c r="F110"/>
  <c r="F112"/>
  <c r="F121"/>
  <c r="F123"/>
  <c r="F127"/>
  <c r="F129"/>
  <c r="F131"/>
  <c r="F134"/>
  <c r="F136"/>
  <c r="F138"/>
  <c r="F139"/>
  <c r="F140"/>
  <c r="F144"/>
  <c r="F150"/>
  <c r="F151"/>
  <c r="F157"/>
  <c r="F158"/>
  <c r="F4"/>
  <c r="F38" i="20" l="1"/>
  <c r="F37"/>
  <c r="F7"/>
  <c r="F8"/>
  <c r="F9"/>
  <c r="F11"/>
  <c r="F15"/>
  <c r="F16"/>
  <c r="F17"/>
  <c r="F19"/>
  <c r="F20"/>
  <c r="F21"/>
  <c r="F22"/>
  <c r="F24"/>
  <c r="F25"/>
  <c r="F26"/>
  <c r="F28"/>
  <c r="F29"/>
  <c r="F6"/>
  <c r="F7" i="61"/>
  <c r="F11"/>
  <c r="F12"/>
  <c r="F13"/>
  <c r="F18"/>
  <c r="F19"/>
  <c r="F21"/>
  <c r="F24"/>
  <c r="F25"/>
  <c r="F26"/>
  <c r="F27"/>
  <c r="F28"/>
  <c r="F6"/>
  <c r="F46" i="6"/>
  <c r="F48"/>
  <c r="F50"/>
  <c r="F7"/>
  <c r="F8"/>
  <c r="F9"/>
  <c r="F10"/>
  <c r="F11"/>
  <c r="F12"/>
  <c r="F13"/>
  <c r="F14"/>
  <c r="F15"/>
  <c r="F16"/>
  <c r="F18"/>
  <c r="F19"/>
  <c r="F20"/>
  <c r="F21"/>
  <c r="F22"/>
  <c r="F23"/>
  <c r="F28"/>
  <c r="F29"/>
  <c r="F31"/>
  <c r="F32"/>
  <c r="F36"/>
  <c r="F37"/>
  <c r="F39"/>
  <c r="F40"/>
  <c r="F41"/>
  <c r="F42"/>
  <c r="F43"/>
  <c r="F6"/>
  <c r="F6" i="95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30"/>
  <c r="F31"/>
  <c r="F34"/>
  <c r="F35"/>
  <c r="F36"/>
  <c r="F37"/>
  <c r="F38"/>
  <c r="F41"/>
  <c r="F42"/>
  <c r="F43"/>
  <c r="F46"/>
  <c r="F49"/>
  <c r="F50"/>
  <c r="F51"/>
  <c r="F52"/>
  <c r="F53"/>
  <c r="F54"/>
  <c r="F55"/>
  <c r="F56"/>
  <c r="F5"/>
  <c r="F6" i="86" l="1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1"/>
  <c r="F35"/>
  <c r="F36"/>
  <c r="F37"/>
  <c r="F40"/>
  <c r="F41"/>
  <c r="F42"/>
  <c r="F44"/>
  <c r="F47"/>
  <c r="F48"/>
  <c r="F49"/>
  <c r="F5"/>
  <c r="F6" i="1"/>
  <c r="F7"/>
  <c r="F8"/>
  <c r="F9"/>
  <c r="F10"/>
  <c r="F11"/>
  <c r="F12"/>
  <c r="F13"/>
  <c r="F14"/>
  <c r="F15"/>
  <c r="F17"/>
  <c r="F18"/>
  <c r="F19"/>
  <c r="F20"/>
  <c r="F21"/>
  <c r="F22"/>
  <c r="F23"/>
  <c r="F24"/>
  <c r="F25"/>
  <c r="F27"/>
  <c r="F28"/>
  <c r="F29"/>
  <c r="F32"/>
  <c r="F33"/>
  <c r="F34"/>
  <c r="F35"/>
  <c r="F38"/>
  <c r="F5"/>
  <c r="B14" i="27"/>
  <c r="I18" i="97" l="1"/>
  <c r="H18"/>
  <c r="K14"/>
  <c r="D14"/>
  <c r="M19" i="82"/>
  <c r="L19"/>
  <c r="F17" i="97" s="1"/>
  <c r="K19" i="82"/>
  <c r="F16" i="97" s="1"/>
  <c r="B17"/>
  <c r="K17" s="1"/>
  <c r="C16"/>
  <c r="B16"/>
  <c r="M28" i="81"/>
  <c r="L28"/>
  <c r="E17" i="97" s="1"/>
  <c r="J28" i="81"/>
  <c r="I28"/>
  <c r="E16" i="97" s="1"/>
  <c r="G28" i="81"/>
  <c r="F28"/>
  <c r="E14" i="97" s="1"/>
  <c r="G14" s="1"/>
  <c r="D28" i="81"/>
  <c r="C28"/>
  <c r="E10" i="97" s="1"/>
  <c r="N27" i="81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K28" s="1"/>
  <c r="H7"/>
  <c r="H28" s="1"/>
  <c r="E7"/>
  <c r="E28" s="1"/>
  <c r="F13" i="97"/>
  <c r="F12"/>
  <c r="F9"/>
  <c r="C13"/>
  <c r="C12"/>
  <c r="B13"/>
  <c r="B12"/>
  <c r="C9"/>
  <c r="F15"/>
  <c r="F11"/>
  <c r="F8"/>
  <c r="C15"/>
  <c r="C11"/>
  <c r="C8"/>
  <c r="B10"/>
  <c r="C10"/>
  <c r="C17" l="1"/>
  <c r="N28" i="81"/>
  <c r="B8" i="97"/>
  <c r="G8" s="1"/>
  <c r="B11"/>
  <c r="D11" s="1"/>
  <c r="F18"/>
  <c r="B15"/>
  <c r="D15" s="1"/>
  <c r="B9"/>
  <c r="E18"/>
  <c r="G10"/>
  <c r="D10"/>
  <c r="K10"/>
  <c r="G12"/>
  <c r="K12"/>
  <c r="D12"/>
  <c r="C18"/>
  <c r="D13"/>
  <c r="K13"/>
  <c r="G13"/>
  <c r="K16"/>
  <c r="D16"/>
  <c r="G16"/>
  <c r="G15"/>
  <c r="G17"/>
  <c r="D17"/>
  <c r="K11" l="1"/>
  <c r="G11"/>
  <c r="K8"/>
  <c r="B18"/>
  <c r="D18" s="1"/>
  <c r="D8"/>
  <c r="K15"/>
  <c r="G9"/>
  <c r="K9"/>
  <c r="D9"/>
  <c r="G18" l="1"/>
</calcChain>
</file>

<file path=xl/sharedStrings.xml><?xml version="1.0" encoding="utf-8"?>
<sst xmlns="http://schemas.openxmlformats.org/spreadsheetml/2006/main" count="7712" uniqueCount="2167">
  <si>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</si>
  <si>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</si>
  <si>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</si>
  <si>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</si>
  <si>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</si>
  <si>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</si>
  <si>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</si>
  <si>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</si>
  <si>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</si>
  <si>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</si>
  <si>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</si>
  <si>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</si>
  <si>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</si>
  <si>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</si>
  <si>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</si>
  <si>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</si>
  <si>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</si>
  <si>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</si>
  <si>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</si>
  <si>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</si>
  <si>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</si>
  <si>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</si>
  <si>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</si>
  <si>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</si>
  <si>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</si>
  <si>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</si>
  <si>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</si>
  <si>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</si>
  <si>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</si>
  <si>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</si>
  <si>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</si>
  <si>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</si>
  <si>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</si>
  <si>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</si>
  <si>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</si>
  <si>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</si>
  <si>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</si>
  <si>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</si>
  <si>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</si>
  <si>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</si>
  <si>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</si>
  <si>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</si>
  <si>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</si>
  <si>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</si>
  <si>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</si>
  <si>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</si>
  <si>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</si>
  <si>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</si>
  <si>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</si>
  <si>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</si>
  <si>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</si>
  <si>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</si>
  <si>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</si>
  <si>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</si>
  <si>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</si>
  <si>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</si>
  <si>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</si>
  <si>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</si>
  <si>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</si>
  <si>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</si>
  <si>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</si>
  <si>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</si>
  <si>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</si>
  <si>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</si>
  <si>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</si>
  <si>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</si>
  <si>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</si>
  <si>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</si>
  <si>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</si>
  <si>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</si>
  <si>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</si>
  <si>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</si>
  <si>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</si>
  <si>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</si>
  <si>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</si>
  <si>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</si>
  <si>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</si>
  <si>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</si>
  <si>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</si>
  <si>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</si>
  <si>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</si>
  <si>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</si>
  <si>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</si>
  <si>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</si>
  <si>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</si>
  <si>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</si>
  <si>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</si>
  <si>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</si>
  <si>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</si>
  <si>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</si>
  <si>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</si>
  <si>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</si>
  <si>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</si>
  <si>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</si>
  <si>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</si>
  <si>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</si>
  <si>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</si>
  <si>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</si>
  <si>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</si>
  <si>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</si>
  <si>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</si>
  <si>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</si>
  <si>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</si>
  <si>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</si>
  <si>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</si>
  <si>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</si>
  <si>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</si>
  <si>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</si>
  <si>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</si>
  <si>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</si>
  <si>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</si>
  <si>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</si>
  <si>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</si>
  <si>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</si>
  <si>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</si>
  <si>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</si>
  <si>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</si>
  <si>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</si>
  <si>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</si>
  <si>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</si>
  <si>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</si>
  <si>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</si>
  <si>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</si>
  <si>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</si>
  <si>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</si>
  <si>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</si>
  <si>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</si>
  <si>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</si>
  <si>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</si>
  <si>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</si>
  <si>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</si>
  <si>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</si>
  <si>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</si>
  <si>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</si>
  <si>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</si>
  <si>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</si>
  <si>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</si>
  <si>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</si>
  <si>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</si>
  <si>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</si>
  <si>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</si>
  <si>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</si>
  <si>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</si>
  <si>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</si>
  <si>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</si>
  <si>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</si>
  <si>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</si>
  <si>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</si>
  <si>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</si>
  <si>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</si>
  <si>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</si>
  <si>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</si>
  <si>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</si>
  <si>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</si>
  <si>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</si>
  <si>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</si>
  <si>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</si>
  <si>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</si>
  <si>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</si>
  <si>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</si>
  <si>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</si>
  <si>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</si>
  <si>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</si>
  <si>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</si>
  <si>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</si>
  <si>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</si>
  <si>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</si>
  <si>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</si>
  <si>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</si>
  <si>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</si>
  <si>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</si>
  <si>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</si>
  <si>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</si>
  <si>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</si>
  <si>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</si>
  <si>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</si>
  <si>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</si>
  <si>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</si>
  <si>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</si>
  <si>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</si>
  <si>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</si>
  <si>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</si>
  <si>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</si>
  <si>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</si>
  <si>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</si>
  <si>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</si>
  <si>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</si>
  <si>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</si>
  <si>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</si>
  <si>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</si>
  <si>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</si>
  <si>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</si>
  <si>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</si>
  <si>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</si>
  <si>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</si>
  <si>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</si>
  <si>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</si>
  <si>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</si>
  <si>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</si>
  <si>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</si>
  <si>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</si>
  <si>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</si>
  <si>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</si>
  <si>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</si>
  <si>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</si>
  <si>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</si>
  <si>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</si>
  <si>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</si>
  <si>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</si>
  <si>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</si>
  <si>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</si>
  <si>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</si>
  <si>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</si>
  <si>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</si>
  <si>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</si>
  <si>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</si>
  <si>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</si>
  <si>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</si>
  <si>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</si>
  <si>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</si>
  <si>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</si>
  <si>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</si>
  <si>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</si>
  <si>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</si>
  <si>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</si>
  <si>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</si>
  <si>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</si>
  <si>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</si>
  <si>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</si>
  <si>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</si>
  <si>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</si>
  <si>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</si>
  <si>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</si>
  <si>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</si>
  <si>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</si>
  <si>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</si>
  <si>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</si>
  <si>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</si>
  <si>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</si>
  <si>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</si>
  <si>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</si>
  <si>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</si>
  <si>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</si>
  <si>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</si>
  <si>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</si>
  <si>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</si>
  <si>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</si>
  <si>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</si>
  <si>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</si>
  <si>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</si>
  <si>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</si>
  <si>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</si>
  <si>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</si>
  <si>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</si>
  <si>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</si>
  <si>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</si>
  <si>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</si>
  <si>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</si>
  <si>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</si>
  <si>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</si>
  <si>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</si>
  <si>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</si>
  <si>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</si>
  <si>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</si>
  <si>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</si>
  <si>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</si>
  <si>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</si>
  <si>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</si>
  <si>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</si>
  <si>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</si>
  <si>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</si>
  <si>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</si>
  <si>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</si>
  <si>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</si>
  <si>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</si>
  <si>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</si>
  <si>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</si>
  <si>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</si>
  <si>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</si>
  <si>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</si>
  <si>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</si>
  <si>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</si>
  <si>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</si>
  <si>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</si>
  <si>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</si>
  <si>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</si>
  <si>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</si>
  <si>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</si>
  <si>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</si>
  <si>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</si>
  <si>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</si>
  <si>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</si>
  <si>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</si>
  <si>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</si>
  <si>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</si>
  <si>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</si>
  <si>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</si>
  <si>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</si>
  <si>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</si>
  <si>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</si>
  <si>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</si>
  <si>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</si>
  <si>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</si>
  <si>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</si>
  <si>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</si>
  <si>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</si>
  <si>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</si>
  <si>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</si>
  <si>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</si>
  <si>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</si>
  <si>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</si>
  <si>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</si>
  <si>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</si>
  <si>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</si>
  <si>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</si>
  <si>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</si>
  <si>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</si>
  <si>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</si>
  <si>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</si>
  <si>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</si>
  <si>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</si>
  <si>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</si>
  <si>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</si>
  <si>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</si>
  <si>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</si>
  <si>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</si>
  <si>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</si>
  <si>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</si>
  <si>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</si>
  <si>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</si>
  <si>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</si>
  <si>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</si>
  <si>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</si>
  <si>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</si>
  <si>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</si>
  <si>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</si>
  <si>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</si>
  <si>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</si>
  <si>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</si>
  <si>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</si>
  <si>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</si>
  <si>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</si>
  <si>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</si>
  <si>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</si>
  <si>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</si>
  <si>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</si>
  <si>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</si>
  <si>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</si>
  <si>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</si>
  <si>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</si>
  <si>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</si>
  <si>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</si>
  <si>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</si>
  <si>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</si>
  <si>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</si>
  <si>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</si>
  <si>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</si>
  <si>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</si>
  <si>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</si>
  <si>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</si>
  <si>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</si>
  <si>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</si>
  <si>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</si>
  <si>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</si>
  <si>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</si>
  <si>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</si>
  <si>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</si>
  <si>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</si>
  <si>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</si>
  <si>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</si>
  <si>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</si>
  <si>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</si>
  <si>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</si>
  <si>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</si>
  <si>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</si>
  <si>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</si>
  <si>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</si>
  <si>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</si>
  <si>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</si>
  <si>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</si>
  <si>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</si>
  <si>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</si>
  <si>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</si>
  <si>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</si>
  <si>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</si>
  <si>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</si>
  <si>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</si>
  <si>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</si>
  <si>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</si>
  <si>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</si>
  <si>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</si>
  <si>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</si>
  <si>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</si>
  <si>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</si>
  <si>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</si>
  <si>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</si>
  <si>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</si>
  <si>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</si>
  <si>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</si>
  <si>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</si>
  <si>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</si>
  <si>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</si>
  <si>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</si>
  <si>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</si>
  <si>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</si>
  <si>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</si>
  <si>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</si>
  <si>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</si>
  <si>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</si>
  <si>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</si>
  <si>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</si>
  <si>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</si>
  <si>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</si>
  <si>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</si>
  <si>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</si>
  <si>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</si>
  <si>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</si>
  <si>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</si>
  <si>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</si>
  <si>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</si>
  <si>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</si>
  <si>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</si>
  <si>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</si>
  <si>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</si>
  <si>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</si>
  <si>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</si>
  <si>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</si>
  <si>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</si>
  <si>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</si>
  <si>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</si>
  <si>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</si>
  <si>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</si>
  <si>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</si>
  <si>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</si>
  <si>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</si>
  <si>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</si>
  <si>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</si>
  <si>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</si>
  <si>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</si>
  <si>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</si>
  <si>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</si>
  <si>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</si>
  <si>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</si>
  <si>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</si>
  <si>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</si>
  <si>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</si>
  <si>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</si>
  <si>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</si>
  <si>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</si>
  <si>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</si>
  <si>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</si>
  <si>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</si>
  <si>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</si>
  <si>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</si>
  <si>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</si>
  <si>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</si>
  <si>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</si>
  <si>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</si>
  <si>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</si>
  <si>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</si>
  <si>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</si>
  <si>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</si>
  <si>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</si>
  <si>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</si>
  <si>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</si>
  <si>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</si>
  <si>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</si>
  <si>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</si>
  <si>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</si>
  <si>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</si>
  <si>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</si>
  <si>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</si>
  <si>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</si>
  <si>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</si>
  <si>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</si>
  <si>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</si>
  <si>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</si>
  <si>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</si>
  <si>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</si>
  <si>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</si>
  <si>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</si>
  <si>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</si>
  <si>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</si>
  <si>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</si>
  <si>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</si>
  <si>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</si>
  <si>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</si>
  <si>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</si>
  <si>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</si>
  <si>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</si>
  <si>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</si>
  <si>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</si>
  <si>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</si>
  <si>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</si>
  <si>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</si>
  <si>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</si>
  <si>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</si>
  <si>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</si>
  <si>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</si>
  <si>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</si>
  <si>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</si>
  <si>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</si>
  <si>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</si>
  <si>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</si>
  <si>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</si>
  <si>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</si>
  <si>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</si>
  <si>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</si>
  <si>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</si>
  <si>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</si>
  <si>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</si>
  <si>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</si>
  <si>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</si>
  <si>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</si>
  <si>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</si>
  <si>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</si>
  <si>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</si>
  <si>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</si>
  <si>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</si>
  <si>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</si>
  <si>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</si>
  <si>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</si>
  <si>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</si>
  <si>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</si>
  <si>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</si>
  <si>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</si>
  <si>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</si>
  <si>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</si>
  <si>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</si>
  <si>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</si>
  <si>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</si>
  <si>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</si>
  <si>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</si>
  <si>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</si>
  <si>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</si>
  <si>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</si>
  <si>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</si>
  <si>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</si>
  <si>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</si>
  <si>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</si>
  <si>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</si>
  <si>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</si>
  <si>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</si>
  <si>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</si>
  <si>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</si>
  <si>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</si>
  <si>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</si>
  <si>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</si>
  <si>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</si>
  <si>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</si>
  <si>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</si>
  <si>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</si>
  <si>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</si>
  <si>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</si>
  <si>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</si>
  <si>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</si>
  <si>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</si>
  <si>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</si>
  <si>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</si>
  <si>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</si>
  <si>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</si>
  <si>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</si>
  <si>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</si>
  <si>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</si>
  <si>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</si>
  <si>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</si>
  <si>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</si>
  <si>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</si>
  <si>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</si>
  <si>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</si>
  <si>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</si>
  <si>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</si>
  <si>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</si>
  <si>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</si>
  <si>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</si>
  <si>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</si>
  <si>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</si>
  <si>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</si>
  <si>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</si>
  <si>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</si>
  <si>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</si>
  <si>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</si>
  <si>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</si>
  <si>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</si>
  <si>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</si>
  <si>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</si>
  <si>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</si>
  <si>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</si>
  <si>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</si>
  <si>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</si>
  <si>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</si>
  <si>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</si>
  <si>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</si>
  <si>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</si>
  <si>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</si>
  <si>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</si>
  <si>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</si>
  <si>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</si>
  <si>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</si>
  <si>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</si>
  <si>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</si>
  <si>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</si>
  <si>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</si>
  <si>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</si>
  <si>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</si>
  <si>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</si>
  <si>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</si>
  <si>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</si>
  <si>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</si>
  <si>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</si>
  <si>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</si>
  <si>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</si>
  <si>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</si>
  <si>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</si>
  <si>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</si>
  <si>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</si>
  <si>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</si>
  <si>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</si>
  <si>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</si>
  <si>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</si>
  <si>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</si>
  <si>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</si>
  <si>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</si>
  <si>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</si>
  <si>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</si>
  <si>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</si>
  <si>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</si>
  <si>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</si>
  <si>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</si>
  <si>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</si>
  <si>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</si>
  <si>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</si>
  <si>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</si>
  <si>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</si>
  <si>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</si>
  <si>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</si>
  <si>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</si>
  <si>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</si>
  <si>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</si>
  <si>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</si>
  <si>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</si>
  <si>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</si>
  <si>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</si>
  <si>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</si>
  <si>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</si>
  <si>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</si>
  <si>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</si>
  <si>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</si>
  <si>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</si>
  <si>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</si>
  <si>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</si>
  <si>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</si>
  <si>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</si>
  <si>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</si>
  <si>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</si>
  <si>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</si>
  <si>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</si>
  <si>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</si>
  <si>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</si>
  <si>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</si>
  <si>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</si>
  <si>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</si>
  <si>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</si>
  <si>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</si>
  <si>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</si>
  <si>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</si>
  <si>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</si>
  <si>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</si>
  <si>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</si>
  <si>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</si>
  <si>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</si>
  <si>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</si>
  <si>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</si>
  <si>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</si>
  <si>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</si>
  <si>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</si>
  <si>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</si>
  <si>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</si>
  <si>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</si>
  <si>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</si>
  <si>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</si>
  <si>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</si>
  <si>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</si>
  <si>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</si>
  <si>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</si>
  <si>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</si>
  <si>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</si>
  <si>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</si>
  <si>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</si>
  <si>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</si>
  <si>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</si>
  <si>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</si>
  <si>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</si>
  <si>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</si>
  <si>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</si>
  <si>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</si>
  <si>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</si>
  <si>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</si>
  <si>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</si>
  <si>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</si>
  <si>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</si>
  <si>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</si>
  <si>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</si>
  <si>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</si>
  <si>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</si>
  <si>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</si>
  <si>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</si>
  <si>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</si>
  <si>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</si>
  <si>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</si>
  <si>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</si>
  <si>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</si>
  <si>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</si>
  <si>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</si>
  <si>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</si>
  <si>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</si>
  <si>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</si>
  <si>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</si>
  <si>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</si>
  <si>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</si>
  <si>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</si>
  <si>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</si>
  <si>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</si>
  <si>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</si>
  <si>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</si>
  <si>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</si>
  <si>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</si>
  <si>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</si>
  <si>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</si>
  <si>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</si>
  <si>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</si>
  <si>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</si>
  <si>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</si>
  <si>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</si>
  <si>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</si>
  <si>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</si>
  <si>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</si>
  <si>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</si>
  <si>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</si>
  <si>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</si>
  <si>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</si>
  <si>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</si>
  <si>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</si>
  <si>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</si>
  <si>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</si>
  <si>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</si>
  <si>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</si>
  <si>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</si>
  <si>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</si>
  <si>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</si>
  <si>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</si>
  <si>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</si>
  <si>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</si>
  <si>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</si>
  <si>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</si>
  <si>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</si>
  <si>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</si>
  <si>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</si>
  <si>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</si>
  <si>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</si>
  <si>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</si>
  <si>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</si>
  <si>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</si>
  <si>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</si>
  <si>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</si>
  <si>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</si>
  <si>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</si>
  <si>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</si>
  <si>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</si>
  <si>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</si>
  <si>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</si>
  <si>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</si>
  <si>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</si>
  <si>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</si>
  <si>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</si>
  <si>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</si>
  <si>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</si>
  <si>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</si>
  <si>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</si>
  <si>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</si>
  <si>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</si>
  <si>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</si>
  <si>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</si>
  <si>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</si>
  <si>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</si>
  <si>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</si>
  <si>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</si>
  <si>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</si>
  <si>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</si>
  <si>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</si>
  <si>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</si>
  <si>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</si>
  <si>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</si>
  <si>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</si>
  <si>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</si>
  <si>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</si>
  <si>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</si>
  <si>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</si>
  <si>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</si>
  <si>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</si>
  <si>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</si>
  <si>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</si>
  <si>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</si>
  <si>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</si>
  <si>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</si>
  <si>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</si>
  <si>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</si>
  <si>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</si>
  <si>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</si>
  <si>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</si>
  <si>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</si>
  <si>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</si>
  <si>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</si>
  <si>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</si>
  <si>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</si>
  <si>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</si>
  <si>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</si>
  <si>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</si>
  <si>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</si>
  <si>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</si>
  <si>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</si>
  <si>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</si>
  <si>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</si>
  <si>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</si>
  <si>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</si>
  <si>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</si>
  <si>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</si>
  <si>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</si>
  <si>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</si>
  <si>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</si>
  <si>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</si>
  <si>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</si>
  <si>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</si>
  <si>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</si>
  <si>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</si>
  <si>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</si>
  <si>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</si>
  <si>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</si>
  <si>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</si>
  <si>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</si>
  <si>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</si>
  <si>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</si>
  <si>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</si>
  <si>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</si>
  <si>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</si>
  <si>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</si>
  <si>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</si>
  <si>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</si>
  <si>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</si>
  <si>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</si>
  <si>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</si>
  <si>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</si>
  <si>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</si>
  <si>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</si>
  <si>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</si>
  <si>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</si>
  <si>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</si>
  <si>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</si>
  <si>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</si>
  <si>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</si>
  <si>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</si>
  <si>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</si>
  <si>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</si>
  <si>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</si>
  <si>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</si>
  <si>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</si>
  <si>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</si>
  <si>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</si>
  <si>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</si>
  <si>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</si>
  <si>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</si>
  <si>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</si>
  <si>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</si>
  <si>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</si>
  <si>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</si>
  <si>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</si>
  <si>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</si>
  <si>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</si>
  <si>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</si>
  <si>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</si>
  <si>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</si>
  <si>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</si>
  <si>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</si>
  <si>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</si>
  <si>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</si>
  <si>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</si>
  <si>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</si>
  <si>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</si>
  <si>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</si>
  <si>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</si>
  <si>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</si>
  <si>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</si>
  <si>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</si>
  <si>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</si>
  <si>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</si>
  <si>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</si>
  <si>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</si>
  <si>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</si>
  <si>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</si>
  <si>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</si>
  <si>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</si>
  <si>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</si>
  <si>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</si>
  <si>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</si>
  <si>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</si>
  <si>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</si>
  <si>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</si>
  <si>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</si>
  <si>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</si>
  <si>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</si>
  <si>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</si>
  <si>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</si>
  <si>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</si>
  <si>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</si>
  <si>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</si>
  <si>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</si>
  <si>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</si>
  <si>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</si>
  <si>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</si>
  <si>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</si>
  <si>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</si>
  <si>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</si>
  <si>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</si>
  <si>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</si>
  <si>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</si>
  <si>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</si>
  <si>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</si>
  <si>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</si>
  <si>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</si>
  <si>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</si>
  <si>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</si>
  <si>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</si>
  <si>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</si>
  <si>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</si>
  <si>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</si>
  <si>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</si>
  <si>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</si>
  <si>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</si>
  <si>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</si>
  <si>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</si>
  <si>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</si>
  <si>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</si>
  <si>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</si>
  <si>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</si>
  <si>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</si>
  <si>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</si>
  <si>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</si>
  <si>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</si>
  <si>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</si>
  <si>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</si>
  <si>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</si>
  <si>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</si>
  <si>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</si>
  <si>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</si>
  <si>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</si>
  <si>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</si>
  <si>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</si>
  <si>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</si>
  <si>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</si>
  <si>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</si>
  <si>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</si>
  <si>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</si>
  <si>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</si>
  <si>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</si>
  <si>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</si>
  <si>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</si>
  <si>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</si>
  <si>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</si>
  <si>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</si>
  <si>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</si>
  <si>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</si>
  <si>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</si>
  <si>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</si>
  <si>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</si>
  <si>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</si>
  <si>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</si>
  <si>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</si>
  <si>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</si>
  <si>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</si>
  <si>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</si>
  <si>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</si>
  <si>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</si>
  <si>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</si>
  <si>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</si>
  <si>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</si>
  <si>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</si>
  <si>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</si>
  <si>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</si>
  <si>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</si>
  <si>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</si>
  <si>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</si>
  <si>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</si>
  <si>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</si>
  <si>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</si>
  <si>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</si>
  <si>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</si>
  <si>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</si>
  <si>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</si>
  <si>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</si>
  <si>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</si>
  <si>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</si>
  <si>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</si>
  <si>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</si>
  <si>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</si>
  <si>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</si>
  <si>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</si>
  <si>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</si>
  <si>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</si>
  <si>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</si>
  <si>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</si>
  <si>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</si>
  <si>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</si>
  <si>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</si>
  <si>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</si>
  <si>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</si>
  <si>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</si>
  <si>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</si>
  <si>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</si>
  <si>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</si>
  <si>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</si>
  <si>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</si>
  <si>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</si>
  <si>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</si>
  <si>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</si>
  <si>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</si>
  <si>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</si>
  <si>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</si>
  <si>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</si>
  <si>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</si>
  <si>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</si>
  <si>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</si>
  <si>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</si>
  <si>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</si>
  <si>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</si>
  <si>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</si>
  <si>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</si>
  <si>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</si>
  <si>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</si>
  <si>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</si>
  <si>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</si>
  <si>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</si>
  <si>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</si>
  <si>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</si>
  <si>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</si>
  <si>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</si>
  <si>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</si>
  <si>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</si>
  <si>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</si>
  <si>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</si>
  <si>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</si>
  <si>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</si>
  <si>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</si>
  <si>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</si>
  <si>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</si>
  <si>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</si>
  <si>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</si>
  <si>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</si>
  <si>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</si>
  <si>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</si>
  <si>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</si>
  <si>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</si>
  <si>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</si>
  <si>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</si>
  <si>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</si>
  <si>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</si>
  <si>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</si>
  <si>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</si>
  <si>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</si>
  <si>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</si>
  <si>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</si>
  <si>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</si>
  <si>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</si>
  <si>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</si>
  <si>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</si>
  <si>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</si>
  <si>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</si>
  <si>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</si>
  <si>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</si>
  <si>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</si>
  <si>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</si>
  <si>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</si>
  <si>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</si>
  <si>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</si>
  <si>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</si>
  <si>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</si>
  <si>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</si>
  <si>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</si>
  <si>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</si>
  <si>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</si>
  <si>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</si>
  <si>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</si>
  <si>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</si>
  <si>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</si>
  <si>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</si>
  <si>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</si>
  <si>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</si>
  <si>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</si>
  <si>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</si>
  <si>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</si>
  <si>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</si>
  <si>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</si>
  <si>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</si>
  <si>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</si>
  <si>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</si>
  <si>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</si>
  <si>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</si>
  <si>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</si>
  <si>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</si>
  <si>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</si>
  <si>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</si>
  <si>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</si>
  <si>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</si>
  <si>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</si>
  <si>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</si>
  <si>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</si>
  <si>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</si>
  <si>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</si>
  <si>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</si>
  <si>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</si>
  <si>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</si>
  <si>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</si>
  <si>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</si>
  <si>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</si>
  <si>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</si>
  <si>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</si>
  <si>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</si>
  <si>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</si>
  <si>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</si>
  <si>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</si>
  <si>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</si>
  <si>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</si>
  <si>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</si>
  <si>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</si>
  <si>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</si>
  <si>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</si>
  <si>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</si>
  <si>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</si>
  <si>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</si>
  <si>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</si>
  <si>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</si>
  <si>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</si>
  <si>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</si>
  <si>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</si>
  <si>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</si>
  <si>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</si>
  <si>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</si>
  <si>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</si>
  <si>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</si>
  <si>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</si>
  <si>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</si>
  <si>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</si>
  <si>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</si>
  <si>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</si>
  <si>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</si>
  <si>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</si>
  <si>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</si>
  <si>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</si>
  <si>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</si>
  <si>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</si>
  <si>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</si>
  <si>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</si>
  <si>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</si>
  <si>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</si>
  <si>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</si>
  <si>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</si>
  <si>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</si>
  <si>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</si>
  <si>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</si>
  <si>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</si>
  <si>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</si>
  <si>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</si>
  <si>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</si>
  <si>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</si>
  <si>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</si>
  <si>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</si>
  <si>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</si>
  <si>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</si>
  <si>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</si>
  <si>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</si>
  <si>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</si>
  <si>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</si>
  <si>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</si>
  <si>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</si>
  <si>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</si>
  <si>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</si>
  <si>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</si>
  <si>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</si>
  <si>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</si>
  <si>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</si>
  <si>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</si>
  <si>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</si>
  <si>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</si>
  <si>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</si>
  <si>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</si>
  <si>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</si>
  <si>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</si>
  <si>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</si>
  <si>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</si>
  <si>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</si>
  <si>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</si>
  <si>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</si>
  <si>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</si>
  <si>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</si>
  <si>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</si>
  <si>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</si>
  <si>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</si>
  <si>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</si>
  <si>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</si>
  <si>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</si>
  <si>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</si>
  <si>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</si>
  <si>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</si>
  <si>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</si>
  <si>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</si>
  <si>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</si>
  <si>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</si>
  <si>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</si>
  <si>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</si>
  <si>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</si>
  <si>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</si>
  <si>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</si>
  <si>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</si>
  <si>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</si>
  <si>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</si>
  <si>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</si>
  <si>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</si>
  <si>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</si>
  <si>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</si>
  <si>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</si>
  <si>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</si>
  <si>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</si>
  <si>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</si>
  <si>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Б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</si>
  <si>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</si>
  <si>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</si>
  <si>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</si>
  <si>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</si>
  <si>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</si>
  <si>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</si>
  <si>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</si>
  <si>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</si>
  <si>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</si>
  <si>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</si>
  <si>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</si>
  <si>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</si>
  <si>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</si>
  <si>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</si>
  <si>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</si>
  <si>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</si>
  <si>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</si>
  <si>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</si>
  <si>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</si>
  <si>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</si>
  <si>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</si>
  <si>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</si>
  <si>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</si>
  <si>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</si>
  <si>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</si>
  <si>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</si>
  <si>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</si>
  <si>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</si>
  <si>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</si>
  <si>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</si>
  <si>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</si>
  <si>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</si>
  <si>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</si>
  <si>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</si>
  <si>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</si>
  <si>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</si>
  <si>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</si>
  <si>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</si>
  <si>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</si>
  <si>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</si>
  <si>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</si>
  <si>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</si>
  <si>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</si>
  <si>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</si>
  <si>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</si>
  <si>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</si>
  <si>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</si>
  <si>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</si>
  <si>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</si>
  <si>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</si>
  <si>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</si>
  <si>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</si>
  <si>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</si>
  <si>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</si>
  <si>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</si>
  <si>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</si>
  <si>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</si>
  <si>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</si>
  <si>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</si>
  <si>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</si>
  <si>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</si>
  <si>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</si>
  <si>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</si>
  <si>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</si>
  <si>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</si>
  <si>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</si>
  <si>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</si>
  <si>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</si>
  <si>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</si>
  <si>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</si>
  <si>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</si>
  <si>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</si>
  <si>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</si>
  <si>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</si>
  <si>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</si>
  <si>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</si>
  <si>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</si>
  <si>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</si>
  <si>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</si>
  <si>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</si>
  <si>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</si>
  <si>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</si>
  <si>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</si>
  <si>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</si>
  <si>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</si>
  <si>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</si>
  <si>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</si>
  <si>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</si>
  <si>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</si>
  <si>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</si>
  <si>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</si>
  <si>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</si>
  <si>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</si>
  <si>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</si>
  <si>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</si>
  <si>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</si>
  <si>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</si>
  <si>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</si>
  <si>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</si>
  <si>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</si>
  <si>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</si>
  <si>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</si>
  <si>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</si>
  <si>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</si>
  <si>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</si>
  <si>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</si>
  <si>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</si>
  <si>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</si>
  <si>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</si>
  <si>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</si>
  <si>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</si>
  <si>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</si>
  <si>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</si>
  <si>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</si>
  <si>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</si>
  <si>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</si>
  <si>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</si>
  <si>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</si>
  <si>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</si>
  <si>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</si>
  <si>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</si>
  <si>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</si>
  <si>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</si>
  <si>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</si>
  <si>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</si>
  <si>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</si>
  <si>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</si>
  <si>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</si>
  <si>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</si>
  <si>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</si>
  <si>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</si>
  <si>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</si>
  <si>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</si>
  <si>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</si>
  <si>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</si>
  <si>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</si>
  <si>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</si>
  <si>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</si>
  <si>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</si>
  <si>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</si>
  <si>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</si>
  <si>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</si>
  <si>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</si>
  <si>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</si>
  <si>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</si>
  <si>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</si>
  <si>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</si>
  <si>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</si>
  <si>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</si>
  <si>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</si>
  <si>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</si>
  <si>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</si>
  <si>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</si>
  <si>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</si>
  <si>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</si>
  <si>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</si>
  <si>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</si>
  <si>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</si>
  <si>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</si>
  <si>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</si>
  <si>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</si>
  <si>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</si>
  <si>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</si>
  <si>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</si>
  <si>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</si>
  <si>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</si>
  <si>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</si>
  <si>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</si>
  <si>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</si>
  <si>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</si>
  <si>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</si>
  <si>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</si>
  <si>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</si>
  <si>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</si>
  <si>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</si>
  <si>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</si>
  <si>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</si>
  <si>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</si>
  <si>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</si>
  <si>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</si>
  <si>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</si>
  <si>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</si>
  <si>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</si>
  <si>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</si>
  <si>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</si>
  <si>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</si>
  <si>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</si>
  <si>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</si>
  <si>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</si>
  <si>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</si>
  <si>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</si>
  <si>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</si>
  <si>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</si>
  <si>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</si>
  <si>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</si>
  <si>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</si>
  <si>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</si>
  <si>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</si>
  <si>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</si>
  <si>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</si>
  <si>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</si>
  <si>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</si>
  <si>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</si>
  <si>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</si>
  <si>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</si>
  <si>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</si>
  <si>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</si>
  <si>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</si>
  <si>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</si>
  <si>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</si>
  <si>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</si>
  <si>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</si>
  <si>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</si>
  <si>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</si>
  <si>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</si>
  <si>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</si>
  <si>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</si>
  <si>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</si>
  <si>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</si>
  <si>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</si>
  <si>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</si>
  <si>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</si>
  <si>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</si>
  <si>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</si>
  <si>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</si>
  <si>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</si>
  <si>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</si>
  <si>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</si>
  <si>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</si>
  <si>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</si>
  <si>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</si>
  <si>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</si>
  <si>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</si>
  <si>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</si>
  <si>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</si>
  <si>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</si>
  <si>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</si>
  <si>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</si>
  <si>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</si>
  <si>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</si>
  <si>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</si>
  <si>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</si>
  <si>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</si>
  <si>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</si>
  <si>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</si>
  <si>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</si>
  <si>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</si>
  <si>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</si>
  <si>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</si>
  <si>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</si>
  <si>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</si>
  <si>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</si>
  <si>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</si>
  <si>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</si>
  <si>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</si>
  <si>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</si>
  <si>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</si>
  <si>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</si>
  <si>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</si>
  <si>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</si>
  <si>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</si>
  <si>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</si>
  <si>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</si>
  <si>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</si>
  <si>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</si>
  <si>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</si>
  <si>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</si>
  <si>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</si>
  <si>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</si>
  <si>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</si>
  <si>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</si>
  <si>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</si>
  <si>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</si>
  <si>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</si>
  <si>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</si>
  <si>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</si>
  <si>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</si>
  <si>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</si>
  <si>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</si>
  <si>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</si>
  <si>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</si>
  <si>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</si>
  <si>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</si>
  <si>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</si>
  <si>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</si>
  <si>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</si>
  <si>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</si>
  <si>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</si>
  <si>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</si>
  <si>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</si>
  <si>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</si>
  <si>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</si>
  <si>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</si>
  <si>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</si>
  <si>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</si>
  <si>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</si>
  <si>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</si>
  <si>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</si>
  <si>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</si>
  <si>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</si>
  <si>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</si>
  <si>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</si>
  <si>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</si>
  <si>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</si>
  <si>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</si>
  <si>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</si>
  <si>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</si>
  <si>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</si>
  <si>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</si>
  <si>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</si>
  <si>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</si>
  <si>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</si>
  <si>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</si>
  <si>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</si>
  <si>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</si>
  <si>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</si>
  <si>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</si>
  <si>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</si>
  <si>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</si>
  <si>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</si>
  <si>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</si>
  <si>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</si>
  <si>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</si>
  <si>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</si>
  <si>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</si>
  <si>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</si>
  <si>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</si>
  <si>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</si>
  <si>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</si>
  <si>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</si>
  <si>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</si>
  <si>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</si>
  <si>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</si>
  <si>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</si>
  <si>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</si>
  <si>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</si>
  <si>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</si>
  <si>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</si>
  <si>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</si>
  <si>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</si>
  <si>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</si>
  <si>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</si>
  <si>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</si>
  <si>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</si>
  <si>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</si>
  <si>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</si>
  <si>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</si>
  <si>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</si>
  <si>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</si>
  <si>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</si>
  <si>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</si>
  <si>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</si>
  <si>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</si>
  <si>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</si>
  <si>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</si>
  <si>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</si>
  <si>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</si>
  <si>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</si>
  <si>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</si>
  <si>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</si>
  <si>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</si>
  <si>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</si>
  <si>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</si>
  <si>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</si>
  <si>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</si>
  <si>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</si>
  <si>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</si>
  <si>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</si>
  <si>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</si>
  <si>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</si>
  <si>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</si>
  <si>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</si>
  <si>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</si>
  <si>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</si>
  <si>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</si>
  <si>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</si>
  <si>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</si>
  <si>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</si>
  <si>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</si>
  <si>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</si>
  <si>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</si>
  <si>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</si>
  <si>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</si>
  <si>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</si>
  <si>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</si>
  <si>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</si>
  <si>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</si>
  <si>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</si>
  <si>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</si>
  <si>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</si>
  <si>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</si>
  <si>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</si>
  <si>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</si>
  <si>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</si>
  <si>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</si>
  <si>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</si>
  <si>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</si>
  <si>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</si>
  <si>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</si>
  <si>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</si>
  <si>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</si>
  <si>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</si>
  <si>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</si>
  <si>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</si>
  <si>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</si>
  <si>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</si>
  <si>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</si>
  <si>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</si>
  <si>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</si>
  <si>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</si>
  <si>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</si>
  <si>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</si>
  <si>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</si>
  <si>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</si>
  <si>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</si>
  <si>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</si>
  <si>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</si>
  <si>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</si>
  <si>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</si>
  <si>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</si>
  <si>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</si>
  <si>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</si>
  <si>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</si>
  <si>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</si>
  <si>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</si>
  <si>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</si>
  <si>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</si>
  <si>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</si>
  <si>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</si>
  <si>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</si>
  <si>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</si>
  <si>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</si>
  <si>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</si>
  <si>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</si>
  <si>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</si>
  <si>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</si>
  <si>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</si>
  <si>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</si>
  <si>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</si>
  <si>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</si>
  <si>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</si>
  <si>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</si>
  <si>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</si>
  <si>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</si>
  <si>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</si>
  <si>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</si>
  <si>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</si>
  <si>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</si>
  <si>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</si>
  <si>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</si>
  <si>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</si>
  <si>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</si>
  <si>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</si>
  <si>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</si>
  <si>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</si>
  <si>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</si>
  <si>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</si>
  <si>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</si>
  <si>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</si>
  <si>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</si>
  <si>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</si>
  <si>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</si>
  <si>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</si>
  <si>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</si>
  <si>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</si>
  <si>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</si>
  <si>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</si>
  <si>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</si>
  <si>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</si>
  <si>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</si>
  <si>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</si>
  <si>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</si>
  <si>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</si>
  <si>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</si>
  <si>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</si>
  <si>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</si>
  <si>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</si>
  <si>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</si>
  <si>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</si>
  <si>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</si>
  <si>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</si>
  <si>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</si>
  <si>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</si>
  <si>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</si>
  <si>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</si>
  <si>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</si>
  <si>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</si>
  <si>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</si>
  <si>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</si>
  <si>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</si>
  <si>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</si>
  <si>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</si>
  <si>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</si>
  <si>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</si>
  <si>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</si>
  <si>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</si>
  <si>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</si>
  <si>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</si>
  <si>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</si>
  <si>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</si>
  <si>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</si>
  <si>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</si>
  <si>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</si>
  <si>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</si>
  <si>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</si>
  <si>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</si>
  <si>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</si>
  <si>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</si>
  <si>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</si>
  <si>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</si>
  <si>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</si>
  <si>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</si>
  <si>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</si>
  <si>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</si>
  <si>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</si>
  <si>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</si>
  <si>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</si>
  <si>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</si>
  <si>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</si>
  <si>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</si>
  <si>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</si>
  <si>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</si>
  <si>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</si>
  <si>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</si>
  <si>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</si>
  <si>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</si>
  <si>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</si>
  <si>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</si>
  <si>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</si>
  <si>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</si>
  <si>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</si>
  <si>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</si>
  <si>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</si>
  <si>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</si>
  <si>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</si>
  <si>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</si>
  <si>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</si>
  <si>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</si>
  <si>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</si>
  <si>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</si>
  <si>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</si>
  <si>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</si>
  <si>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</si>
  <si>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</si>
  <si>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</si>
  <si>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</si>
  <si>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</si>
  <si>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</si>
  <si>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</si>
  <si>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</si>
  <si>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</si>
  <si>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</si>
  <si>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ДРУГЕ УСЛУГЕ</t>
  </si>
  <si>
    <t>Ултразвучни преглед абдомена</t>
  </si>
  <si>
    <t>Уктразвучни преглед уротракта</t>
  </si>
  <si>
    <t>ЗА 2023. ГОДИНУ</t>
  </si>
  <si>
    <t>План 2023.</t>
  </si>
  <si>
    <t>План за 2023.</t>
  </si>
  <si>
    <t>L014100</t>
  </si>
  <si>
    <t>Крвана слика са петоделном леукоцитарном формулом</t>
  </si>
  <si>
    <t>Крвна слика са троделном леукоцитарном формулом</t>
  </si>
  <si>
    <t>L000604</t>
  </si>
  <si>
    <t>L004655</t>
  </si>
  <si>
    <t>Магнезијум у серуму, спектрофотометрија</t>
  </si>
  <si>
    <t>Креатин киназа (ЦК-МБ) у крви - ПОЦТ методом</t>
  </si>
  <si>
    <t>Фибриноген у плазми, коагулометрија</t>
  </si>
  <si>
    <t>Тест функције кардиоваскуларног система</t>
  </si>
  <si>
    <t>100090 </t>
  </si>
  <si>
    <t>% 
Извршењa</t>
  </si>
  <si>
    <t>% Извршењa</t>
  </si>
  <si>
    <t>План 2023</t>
  </si>
  <si>
    <t>Пролазни</t>
  </si>
  <si>
    <t>Табела бр. 6.a</t>
  </si>
  <si>
    <t>Р.бр</t>
  </si>
  <si>
    <t>Прегледи у амбуланти због сумње на  COVID-19 инфекцију - укупно (2+3+4+5)</t>
  </si>
  <si>
    <t>Узимање материјала за анализу и тестирање - укупно (5+6+7+8+9+10+11+12+13)</t>
  </si>
  <si>
    <t>Крвна слика (Ер, Ле, Хцт, Хб, Тр, ЛеФ)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</si>
  <si>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</si>
  <si>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</si>
  <si>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Спровођење вакцинације против COVID-19 прва доза</t>
  </si>
  <si>
    <t>Спровођење вакцинације против COVID-19 друга доза</t>
  </si>
  <si>
    <t>ОСТАЛО</t>
  </si>
  <si>
    <t>Београд, 2023. година</t>
  </si>
  <si>
    <t>АКТИВНОСТИ У РЕСПИРАТОРНОЈ (COVID) АМБУЛАНТИ</t>
  </si>
  <si>
    <t>Укупан број лица прегледан у РЕСПИРАТОРНОЈ (COVID) АМБУЛАНТИ</t>
  </si>
  <si>
    <t>БРОЈ ЗДРАВСТВЕНИХ РАДНИКА И САРАДНИКА У ЗДРАВСТВЕНОЈ УСТАНОВИ НА ПРИМАРНОМ НИВОУ ЗДРАВСТВЕНЕ ЗАШТИТЕ, НА ДАН 30.9.2023. ГОДИНЕ</t>
  </si>
  <si>
    <t>БРОЈ ЗДРАВСТВЕНИХ РАДНИКА У СЛУЖБИ ЗА СТОМАТОЛОШКУ ЗДРАВСТВЕНУ ЗАШТИТУ НА ДАН 30.9.2023. ГОДИНЕ</t>
  </si>
  <si>
    <t>БРОЈ ЗДРАВСТВЕНИХ РАДНИКА У АПОТЕЦИ У СКЛОПУ ЗДРАВСТВЕНЕ УСТАНОВЕ НА ДАН 30.9.2023. ГОДИНЕ</t>
  </si>
  <si>
    <t>БРОЈ НЕМЕДИЦИНСКИХ РАДНИКА НА ДАН 30.9.2023. ГОДИНЕ</t>
  </si>
  <si>
    <t>УКУПАН КАДАР У ЗДРАВСТВЕНОЈ УСТАНОВИ НА ДАН 30.9.2023. ГОДИНЕ</t>
  </si>
  <si>
    <t>Извршење 01.01.-30.09.2023.</t>
  </si>
  <si>
    <t>Извршење 1.1-30.9.2023.</t>
  </si>
  <si>
    <t>Изврешење 01.01.-30.09.2023</t>
  </si>
  <si>
    <t>ЗДРАВСТВЕНА УСТАНОВА _____Дом здравља Апатин____</t>
  </si>
  <si>
    <t>Санитетски и медицински потрошни материјал-општи укупно</t>
  </si>
  <si>
    <t>Остали санитетски и медицински материјал</t>
  </si>
  <si>
    <t>705</t>
  </si>
  <si>
    <t>5</t>
  </si>
  <si>
    <t>110</t>
  </si>
  <si>
    <t>1</t>
  </si>
  <si>
    <t>120</t>
  </si>
  <si>
    <t>365</t>
  </si>
  <si>
    <t>330</t>
  </si>
  <si>
    <t>1225</t>
  </si>
  <si>
    <t>290</t>
  </si>
  <si>
    <t>145</t>
  </si>
  <si>
    <t>360</t>
  </si>
  <si>
    <t>95</t>
  </si>
  <si>
    <t>190</t>
  </si>
  <si>
    <t>85</t>
  </si>
  <si>
    <t>40</t>
  </si>
  <si>
    <t>20</t>
  </si>
  <si>
    <t>175</t>
  </si>
  <si>
    <t>285</t>
  </si>
  <si>
    <t>195</t>
  </si>
  <si>
    <t>65</t>
  </si>
  <si>
    <t>4</t>
  </si>
  <si>
    <t>70</t>
  </si>
  <si>
    <t>130</t>
  </si>
  <si>
    <t>1195</t>
  </si>
  <si>
    <t>140</t>
  </si>
  <si>
    <t>150</t>
  </si>
  <si>
    <t>865</t>
  </si>
  <si>
    <t>340</t>
  </si>
  <si>
    <t>720</t>
  </si>
  <si>
    <t>630</t>
  </si>
  <si>
    <t>1805</t>
  </si>
  <si>
    <t>1685</t>
  </si>
  <si>
    <t>1215</t>
  </si>
  <si>
    <t>610</t>
  </si>
  <si>
    <t>260</t>
  </si>
  <si>
    <t>170</t>
  </si>
  <si>
    <t>90</t>
  </si>
  <si>
    <t>9896</t>
  </si>
  <si>
    <t>828</t>
  </si>
  <si>
    <t>42</t>
  </si>
  <si>
    <t>415</t>
  </si>
  <si>
    <t>13</t>
  </si>
  <si>
    <t>308</t>
  </si>
  <si>
    <t>178</t>
  </si>
  <si>
    <t>9</t>
  </si>
  <si>
    <t>8</t>
  </si>
  <si>
    <t>687</t>
  </si>
  <si>
    <t>329</t>
  </si>
  <si>
    <t>105</t>
  </si>
  <si>
    <t>198</t>
  </si>
  <si>
    <t>141</t>
  </si>
  <si>
    <t>41</t>
  </si>
  <si>
    <t>16</t>
  </si>
  <si>
    <t>3</t>
  </si>
  <si>
    <t>153</t>
  </si>
  <si>
    <t>284</t>
  </si>
  <si>
    <t>180</t>
  </si>
  <si>
    <t>62</t>
  </si>
  <si>
    <t>131</t>
  </si>
  <si>
    <t>298</t>
  </si>
  <si>
    <t>7</t>
  </si>
  <si>
    <t>19</t>
  </si>
  <si>
    <t>152</t>
  </si>
  <si>
    <t>742</t>
  </si>
  <si>
    <t>122</t>
  </si>
  <si>
    <t>277</t>
  </si>
  <si>
    <t>674</t>
  </si>
  <si>
    <t>225</t>
  </si>
  <si>
    <t>1427</t>
  </si>
  <si>
    <t>322</t>
  </si>
  <si>
    <t>87</t>
  </si>
  <si>
    <t>121</t>
  </si>
  <si>
    <t>870</t>
  </si>
  <si>
    <t>428</t>
  </si>
  <si>
    <t>1778</t>
  </si>
  <si>
    <t>1069</t>
  </si>
  <si>
    <t>899</t>
  </si>
  <si>
    <t>1652</t>
  </si>
  <si>
    <t>1418</t>
  </si>
  <si>
    <t>185</t>
  </si>
  <si>
    <t>10153</t>
  </si>
  <si>
    <t>0041559</t>
  </si>
  <si>
    <t>Actrapid penfill</t>
  </si>
  <si>
    <t>injekcija</t>
  </si>
  <si>
    <t>5x3ml</t>
  </si>
  <si>
    <t>7114129</t>
  </si>
  <si>
    <t>Berodual kapi</t>
  </si>
  <si>
    <t>20ml</t>
  </si>
  <si>
    <t>3162089</t>
  </si>
  <si>
    <t>Brufen sirup</t>
  </si>
  <si>
    <t>sirup</t>
  </si>
  <si>
    <t>200mg/5ml</t>
  </si>
  <si>
    <t>4090121</t>
  </si>
  <si>
    <t>Chloramphenicol mast</t>
  </si>
  <si>
    <t>mast</t>
  </si>
  <si>
    <t>5g</t>
  </si>
  <si>
    <t>4150400</t>
  </si>
  <si>
    <t>Gentamicin ung</t>
  </si>
  <si>
    <t>15g</t>
  </si>
  <si>
    <t>3124300</t>
  </si>
  <si>
    <t>Klometol sirup</t>
  </si>
  <si>
    <t>5mg/5ml</t>
  </si>
  <si>
    <t>1068220</t>
  </si>
  <si>
    <t>Plavix tbl</t>
  </si>
  <si>
    <t>tableta</t>
  </si>
  <si>
    <t>28x75mg</t>
  </si>
  <si>
    <t>4151050</t>
  </si>
  <si>
    <t>Sanaderm krem</t>
  </si>
  <si>
    <t>krema</t>
  </si>
  <si>
    <t>50g</t>
  </si>
  <si>
    <t>7114462</t>
  </si>
  <si>
    <t>Spalmotil inh.rast</t>
  </si>
  <si>
    <t>rastvor</t>
  </si>
  <si>
    <t>10ml</t>
  </si>
  <si>
    <t>4150023</t>
  </si>
  <si>
    <t>Stanicid ung</t>
  </si>
  <si>
    <t>10g</t>
  </si>
  <si>
    <t>1103630</t>
  </si>
  <si>
    <t xml:space="preserve">Zorkaptil tabl </t>
  </si>
  <si>
    <t>40x25mg</t>
  </si>
  <si>
    <t>7114576</t>
  </si>
  <si>
    <t>Pulmicort</t>
  </si>
  <si>
    <t>suspenzija</t>
  </si>
  <si>
    <t>20x2ml</t>
  </si>
  <si>
    <t>3058278</t>
  </si>
  <si>
    <t>Aerogal</t>
  </si>
  <si>
    <t>1402481</t>
  </si>
  <si>
    <t>Nifelat</t>
  </si>
  <si>
    <t>1102102</t>
  </si>
  <si>
    <t>Nitroglicerin tbl</t>
  </si>
  <si>
    <t>40x0,5mg</t>
  </si>
  <si>
    <t>7102621</t>
  </si>
  <si>
    <t>Nitrolinqual</t>
  </si>
  <si>
    <t>sprej</t>
  </si>
  <si>
    <t>3086742</t>
  </si>
  <si>
    <t>Panaterm</t>
  </si>
  <si>
    <t>125ml</t>
  </si>
  <si>
    <t>4152191</t>
  </si>
  <si>
    <t xml:space="preserve">Sinoderm </t>
  </si>
  <si>
    <t>1071121</t>
  </si>
  <si>
    <t>Bensedin tbl</t>
  </si>
  <si>
    <t>5mg</t>
  </si>
  <si>
    <t>1103631</t>
  </si>
  <si>
    <t>40x50mg</t>
  </si>
  <si>
    <t>0175351</t>
  </si>
  <si>
    <t>Fiziološki rastvor</t>
  </si>
  <si>
    <t>infuzija</t>
  </si>
  <si>
    <t>1x250ml</t>
  </si>
  <si>
    <t>N003914</t>
  </si>
  <si>
    <t>C01CA24</t>
  </si>
  <si>
    <t>ADRENALIN</t>
  </si>
  <si>
    <t>5 x 1 mg/ml</t>
  </si>
  <si>
    <t>0176042</t>
  </si>
  <si>
    <t>Voda za injekcije 50 x 5 ml Galenika</t>
  </si>
  <si>
    <t>rastvarac za parenteralnu upotrebu</t>
  </si>
  <si>
    <t>50 x 5ml</t>
  </si>
  <si>
    <t>0051351</t>
  </si>
  <si>
    <t>A11HA02</t>
  </si>
  <si>
    <t>BEDOXIN</t>
  </si>
  <si>
    <t>rastvor za injekciju</t>
  </si>
  <si>
    <t>50 x 50 mg/2ml</t>
  </si>
  <si>
    <t>0071123</t>
  </si>
  <si>
    <t>N05BA01</t>
  </si>
  <si>
    <t>Bensedin 10 x 10 mg/2 ml Galenika</t>
  </si>
  <si>
    <t>rastvor za injekciju/infuziju</t>
  </si>
  <si>
    <t>10 x 10 mg/2 ml</t>
  </si>
  <si>
    <t>0101355</t>
  </si>
  <si>
    <t xml:space="preserve">Cordarone </t>
  </si>
  <si>
    <t>6 x 150mg/3ml</t>
  </si>
  <si>
    <t>0123140</t>
  </si>
  <si>
    <t>Buscopan</t>
  </si>
  <si>
    <t>6 x 20mg/1ml</t>
  </si>
  <si>
    <t>0047140</t>
  </si>
  <si>
    <t>H02AB02</t>
  </si>
  <si>
    <t xml:space="preserve">Dexason </t>
  </si>
  <si>
    <t>25 x 4 mg/ml</t>
  </si>
  <si>
    <t>0162192</t>
  </si>
  <si>
    <t>M01AB05</t>
  </si>
  <si>
    <t>Diklofenak 5 x 75 mg/3 ml</t>
  </si>
  <si>
    <t>5 x 75 mg/3 ml</t>
  </si>
  <si>
    <t>0100255</t>
  </si>
  <si>
    <t>Digoxin</t>
  </si>
  <si>
    <t>rastvor za inekciju/infuziju</t>
  </si>
  <si>
    <t>6 x 0,25mg</t>
  </si>
  <si>
    <t>0105146</t>
  </si>
  <si>
    <t>C01CA04</t>
  </si>
  <si>
    <t>Dopamin 5 x 50 mg/5ml</t>
  </si>
  <si>
    <t>koncentrat za rastvor za infuziju</t>
  </si>
  <si>
    <t>5 x 50 mg/5ml</t>
  </si>
  <si>
    <t>0400411</t>
  </si>
  <si>
    <t>Furosemid Sopharma</t>
  </si>
  <si>
    <t>rastvor za inekciju</t>
  </si>
  <si>
    <t>10 x 20mg</t>
  </si>
  <si>
    <t>0175240</t>
  </si>
  <si>
    <t>500 ml</t>
  </si>
  <si>
    <t>0062302</t>
  </si>
  <si>
    <t>Fraxiparine</t>
  </si>
  <si>
    <t>10 x 0,6 ml</t>
  </si>
  <si>
    <t>0062400</t>
  </si>
  <si>
    <t>10x0,4ml</t>
  </si>
  <si>
    <t>0062301</t>
  </si>
  <si>
    <t>10 x 0,3 ml</t>
  </si>
  <si>
    <t>0022553</t>
  </si>
  <si>
    <t>J01GB03</t>
  </si>
  <si>
    <t>Gentamicin 10 x 120 mg/2 ml Galenika</t>
  </si>
  <si>
    <t>injekcije</t>
  </si>
  <si>
    <t>10 x 120 mg/2 ml</t>
  </si>
  <si>
    <t>N002105</t>
  </si>
  <si>
    <t>Glucosa 50%</t>
  </si>
  <si>
    <t>250ml</t>
  </si>
  <si>
    <t>0122751</t>
  </si>
  <si>
    <t>Controloc</t>
  </si>
  <si>
    <t>1x40mg</t>
  </si>
  <si>
    <t>0024580</t>
  </si>
  <si>
    <t xml:space="preserve">Gentamicin 10 x 80 mg/2 ml </t>
  </si>
  <si>
    <t>10 x 80 mg/2 ml</t>
  </si>
  <si>
    <t>0173225</t>
  </si>
  <si>
    <t>B05BA03</t>
  </si>
  <si>
    <t>Glucosi infundibile 1 x 500 ml 10% Hemofarm</t>
  </si>
  <si>
    <t>1 x 500 ml 10%</t>
  </si>
  <si>
    <t>0173220</t>
  </si>
  <si>
    <t>Glucosi infundibile 1 x 500 ml 5% Hemofarm</t>
  </si>
  <si>
    <t>1 x 500 ml 5%</t>
  </si>
  <si>
    <t>0175185</t>
  </si>
  <si>
    <t>B05BB01</t>
  </si>
  <si>
    <t>Hartmanov rastvor Hemofarm</t>
  </si>
  <si>
    <t>0162088</t>
  </si>
  <si>
    <t>Ketonal</t>
  </si>
  <si>
    <t>10 x 100mg/2ml</t>
  </si>
  <si>
    <t>0020056</t>
  </si>
  <si>
    <t>PANCILLIN</t>
  </si>
  <si>
    <t>prasak za suspenziju za injekciju</t>
  </si>
  <si>
    <t>50 x 800000 i.j. (3:1)</t>
  </si>
  <si>
    <t>0124302</t>
  </si>
  <si>
    <t>A03FA01</t>
  </si>
  <si>
    <t>Klometol 10 x 10mg/2ml Ampule</t>
  </si>
  <si>
    <t>10 x 10mg/2ml</t>
  </si>
  <si>
    <t>0047218</t>
  </si>
  <si>
    <t>H02AB04</t>
  </si>
  <si>
    <t>Lemod Solu 15 x 40 mg sa 1 ml rastvarača</t>
  </si>
  <si>
    <t>15 x 40 mg sa 1 ml rastvarača</t>
  </si>
  <si>
    <t>0081540</t>
  </si>
  <si>
    <t>N01BB52</t>
  </si>
  <si>
    <t>Lidokain 2% adrenalin</t>
  </si>
  <si>
    <t>50 x 2 ml (40 mg + 25 mcg)</t>
  </si>
  <si>
    <t>0189102</t>
  </si>
  <si>
    <t>Flumazenil</t>
  </si>
  <si>
    <t>0081560</t>
  </si>
  <si>
    <t>N01BB02</t>
  </si>
  <si>
    <t>Lidokain hlorid 50 x 2 ml (2%)</t>
  </si>
  <si>
    <t>ampule</t>
  </si>
  <si>
    <t>50 x 40mg/2ml</t>
  </si>
  <si>
    <t>0400431</t>
  </si>
  <si>
    <t>B05BC01</t>
  </si>
  <si>
    <t>Manitol 10% Hemofarm</t>
  </si>
  <si>
    <t>0400430</t>
  </si>
  <si>
    <t>Manitol 20% Hemofarm</t>
  </si>
  <si>
    <t>250 ml</t>
  </si>
  <si>
    <t>0141135</t>
  </si>
  <si>
    <t>G02AB01</t>
  </si>
  <si>
    <t>Methylergometrin 50 x 0,2 mg/ml</t>
  </si>
  <si>
    <t>50 x 0,2 mg/ml</t>
  </si>
  <si>
    <t>0161022</t>
  </si>
  <si>
    <t>M01AC06</t>
  </si>
  <si>
    <t>Movalis ampule</t>
  </si>
  <si>
    <t>5 x 15/1,5 ml</t>
  </si>
  <si>
    <t>0086418 0086431</t>
  </si>
  <si>
    <t>N02BB02</t>
  </si>
  <si>
    <t>ANALGIN NOVALGETOL</t>
  </si>
  <si>
    <t>50 x 2,5 g/5 ml</t>
  </si>
  <si>
    <t>0051560</t>
  </si>
  <si>
    <t>B03BA03</t>
  </si>
  <si>
    <t>OHB 12</t>
  </si>
  <si>
    <t>5 x 2,5 mg/ml</t>
  </si>
  <si>
    <t>4156151</t>
  </si>
  <si>
    <t>D08AG02</t>
  </si>
  <si>
    <t>Povidon jod pena 500 ml (0,75%)</t>
  </si>
  <si>
    <t>pena</t>
  </si>
  <si>
    <t>500 ml (0,75%)</t>
  </si>
  <si>
    <t>4156150</t>
  </si>
  <si>
    <t>Povidon jod rastvor 500 ml (10%)</t>
  </si>
  <si>
    <t>500 ml (10%)</t>
  </si>
  <si>
    <t>0107497</t>
  </si>
  <si>
    <t>Presolol</t>
  </si>
  <si>
    <t>tvor za injekciju</t>
  </si>
  <si>
    <t>5 x 5mg/5ml</t>
  </si>
  <si>
    <t>0071100</t>
  </si>
  <si>
    <t>Diazepam</t>
  </si>
  <si>
    <t>10 x 10mg</t>
  </si>
  <si>
    <t>175260</t>
  </si>
  <si>
    <t>Ringerov rastvor (Infundibile compositum) Hemofarm</t>
  </si>
  <si>
    <t>0055206</t>
  </si>
  <si>
    <t>R06AC03</t>
  </si>
  <si>
    <t>Synopen ampule</t>
  </si>
  <si>
    <t>1 x 2 ml</t>
  </si>
  <si>
    <t>0114471</t>
  </si>
  <si>
    <t>R03DA05</t>
  </si>
  <si>
    <t>AMINOFILIN</t>
  </si>
  <si>
    <t>10 x 0,5 ml  (40 i.j./0,5 ml)</t>
  </si>
  <si>
    <t>0087402</t>
  </si>
  <si>
    <t>N02AX02</t>
  </si>
  <si>
    <t>Trodon 5 x 100 mg/2 ml</t>
  </si>
  <si>
    <t>5 x 100 mg/2 ml</t>
  </si>
  <si>
    <t>0087400</t>
  </si>
  <si>
    <t>Trodon 5 x 50 mg/ml</t>
  </si>
  <si>
    <t>5 x 50 mg/ml</t>
  </si>
  <si>
    <t>0051845</t>
  </si>
  <si>
    <t>A11GA01</t>
  </si>
  <si>
    <t>Vitamin C 50 x 500 mcg/5ml</t>
  </si>
  <si>
    <t>50 x 500 mcg/5ml</t>
  </si>
  <si>
    <t>Atropin</t>
  </si>
  <si>
    <t>100x</t>
  </si>
  <si>
    <t>0402721</t>
  </si>
  <si>
    <t>Verapamil</t>
  </si>
  <si>
    <t>5mg/2ml</t>
  </si>
  <si>
    <t>0162522</t>
  </si>
  <si>
    <t>M01AB15</t>
  </si>
  <si>
    <t>Zodol ampule</t>
  </si>
  <si>
    <t>5 x 30 mg/ml</t>
  </si>
  <si>
    <t>0402730</t>
  </si>
  <si>
    <t>Isocor</t>
  </si>
  <si>
    <t>ampula</t>
  </si>
  <si>
    <t>10x</t>
  </si>
  <si>
    <t>0050970</t>
  </si>
  <si>
    <t>Konakion</t>
  </si>
  <si>
    <t>ampila</t>
  </si>
  <si>
    <t>5x10mg</t>
  </si>
  <si>
    <t>Fragmin</t>
  </si>
  <si>
    <t>10x 5000i.j.</t>
  </si>
  <si>
    <t>Tetagam P</t>
  </si>
  <si>
    <t>0034338</t>
  </si>
  <si>
    <t>Metotrexat</t>
  </si>
  <si>
    <t>1x15mg</t>
  </si>
  <si>
    <t>0034153</t>
  </si>
  <si>
    <t>1x20mg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</si>
  <si>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специјалност), СПЕЦИЈАЛИСТА СТРУКОВНА МЕДИСИНСКА СЕСТРА( ВСС) ,РАД У АДМИНИСТРАЦИЈИ.</t>
  </si>
  <si>
    <t>Административни радници</t>
  </si>
  <si>
    <t>Дом здравља Апатин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</si>
</sst>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)@"/>
    <numFmt numFmtId="166" formatCode="dd\-mmm"/>
    <numFmt numFmtId="167" formatCode="0.0"/>
  </numFmts>
  <fonts count="79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eticaPlain"/>
      <charset val="134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theme="1" tint="0.14990691854609822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8"/>
      <color theme="1" tint="0.1498764000366222"/>
      <name val="Calibri"/>
      <family val="2"/>
      <scheme val="minor"/>
    </font>
    <font>
      <sz val="7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0">
    <xf numFmtId="0" fontId="0" fillId="0" borderId="0"/>
    <xf numFmtId="0" fontId="41" fillId="4" borderId="0" applyNumberFormat="0" applyBorder="0" applyAlignment="0" applyProtection="0"/>
    <xf numFmtId="0" fontId="41" fillId="24" borderId="0" applyNumberFormat="0" applyBorder="0" applyAlignment="0" applyProtection="0"/>
    <xf numFmtId="0" fontId="12" fillId="0" borderId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64" fillId="0" borderId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64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6" fillId="0" borderId="24" applyNumberFormat="0" applyFill="0" applyAlignment="0" applyProtection="0"/>
    <xf numFmtId="0" fontId="41" fillId="18" borderId="0" applyNumberFormat="0" applyBorder="0" applyAlignment="0" applyProtection="0"/>
    <xf numFmtId="0" fontId="50" fillId="33" borderId="0" applyNumberFormat="0" applyBorder="0" applyAlignment="0" applyProtection="0"/>
    <xf numFmtId="0" fontId="41" fillId="19" borderId="0" applyNumberFormat="0" applyBorder="0" applyAlignment="0" applyProtection="0"/>
    <xf numFmtId="0" fontId="32" fillId="0" borderId="17" applyNumberFormat="0" applyFill="0" applyAlignment="0" applyProtection="0"/>
    <xf numFmtId="0" fontId="43" fillId="26" borderId="0" applyNumberFormat="0" applyBorder="0" applyAlignment="0" applyProtection="0"/>
    <xf numFmtId="0" fontId="41" fillId="11" borderId="0" applyNumberFormat="0" applyBorder="0" applyAlignment="0" applyProtection="0"/>
    <xf numFmtId="0" fontId="49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4" borderId="0" applyNumberFormat="0" applyBorder="0" applyAlignment="0" applyProtection="0"/>
    <xf numFmtId="0" fontId="41" fillId="25" borderId="0" applyNumberFormat="0" applyBorder="0" applyAlignment="0" applyProtection="0"/>
    <xf numFmtId="0" fontId="41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0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9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9" fillId="3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3" fillId="3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9" borderId="0" applyNumberFormat="0" applyBorder="0" applyAlignment="0" applyProtection="0"/>
    <xf numFmtId="0" fontId="41" fillId="34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4" fillId="21" borderId="22" applyNumberFormat="0" applyFont="0" applyAlignment="0" applyProtection="0"/>
    <xf numFmtId="0" fontId="41" fillId="2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41" borderId="0" applyNumberFormat="0" applyBorder="0" applyAlignment="0" applyProtection="0"/>
    <xf numFmtId="0" fontId="43" fillId="22" borderId="0" applyNumberFormat="0" applyBorder="0" applyAlignment="0" applyProtection="0"/>
    <xf numFmtId="0" fontId="64" fillId="0" borderId="0"/>
    <xf numFmtId="0" fontId="43" fillId="35" borderId="0" applyNumberFormat="0" applyBorder="0" applyAlignment="0" applyProtection="0"/>
    <xf numFmtId="0" fontId="43" fillId="30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3" fillId="37" borderId="0" applyNumberFormat="0" applyBorder="0" applyAlignment="0" applyProtection="0"/>
    <xf numFmtId="0" fontId="43" fillId="27" borderId="0" applyNumberFormat="0" applyBorder="0" applyAlignment="0" applyProtection="0"/>
    <xf numFmtId="0" fontId="40" fillId="0" borderId="0"/>
    <xf numFmtId="0" fontId="41" fillId="32" borderId="0" applyNumberFormat="0" applyBorder="0" applyAlignment="0" applyProtection="0"/>
    <xf numFmtId="0" fontId="43" fillId="38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20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64" fillId="0" borderId="0"/>
    <xf numFmtId="0" fontId="41" fillId="32" borderId="0" applyNumberFormat="0" applyBorder="0" applyAlignment="0" applyProtection="0"/>
    <xf numFmtId="0" fontId="41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4" borderId="0" applyNumberFormat="0" applyBorder="0" applyAlignment="0" applyProtection="0"/>
    <xf numFmtId="0" fontId="21" fillId="36" borderId="0" applyNumberFormat="0" applyBorder="0" applyAlignment="0" applyProtection="0"/>
    <xf numFmtId="0" fontId="45" fillId="24" borderId="23" applyNumberFormat="0" applyAlignment="0" applyProtection="0"/>
    <xf numFmtId="0" fontId="64" fillId="0" borderId="0"/>
    <xf numFmtId="0" fontId="57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0" fontId="47" fillId="0" borderId="0">
      <alignment horizontal="left" vertical="center" indent="1"/>
    </xf>
    <xf numFmtId="0" fontId="32" fillId="4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64" fillId="0" borderId="0"/>
    <xf numFmtId="0" fontId="58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4" fillId="0" borderId="28" applyNumberFormat="0" applyFill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1" fillId="5" borderId="25" applyNumberFormat="0" applyAlignment="0" applyProtection="0"/>
    <xf numFmtId="0" fontId="64" fillId="21" borderId="22" applyNumberFormat="0" applyFont="0" applyAlignment="0" applyProtection="0"/>
    <xf numFmtId="0" fontId="64" fillId="21" borderId="22" applyNumberFormat="0" applyFont="0" applyAlignment="0" applyProtection="0"/>
    <xf numFmtId="0" fontId="64" fillId="21" borderId="22" applyNumberFormat="0" applyFont="0" applyAlignment="0" applyProtection="0"/>
    <xf numFmtId="0" fontId="64" fillId="0" borderId="0"/>
    <xf numFmtId="0" fontId="64" fillId="0" borderId="0"/>
    <xf numFmtId="0" fontId="40" fillId="0" borderId="0"/>
    <xf numFmtId="0" fontId="4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12" fillId="0" borderId="0"/>
    <xf numFmtId="0" fontId="40" fillId="0" borderId="0"/>
    <xf numFmtId="0" fontId="40" fillId="0" borderId="0"/>
    <xf numFmtId="0" fontId="64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32" borderId="27" applyNumberFormat="0" applyFont="0" applyAlignment="0" applyProtection="0"/>
    <xf numFmtId="0" fontId="64" fillId="32" borderId="27" applyNumberFormat="0" applyFont="0" applyAlignment="0" applyProtection="0"/>
    <xf numFmtId="0" fontId="64" fillId="32" borderId="27" applyNumberFormat="0" applyFont="0" applyAlignment="0" applyProtection="0"/>
    <xf numFmtId="0" fontId="64" fillId="32" borderId="27" applyNumberFormat="0" applyFont="0" applyAlignment="0" applyProtection="0"/>
    <xf numFmtId="0" fontId="55" fillId="39" borderId="29" applyNumberFormat="0" applyAlignment="0" applyProtection="0"/>
    <xf numFmtId="0" fontId="61" fillId="46" borderId="30">
      <alignment vertical="center"/>
    </xf>
    <xf numFmtId="0" fontId="56" fillId="0" borderId="30">
      <alignment horizontal="left" vertical="center" wrapText="1"/>
      <protection locked="0"/>
    </xf>
    <xf numFmtId="0" fontId="32" fillId="0" borderId="17" applyNumberFormat="0" applyFill="0" applyAlignment="0" applyProtection="0"/>
    <xf numFmtId="0" fontId="52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69" fillId="47" borderId="30">
      <alignment vertical="center"/>
    </xf>
    <xf numFmtId="0" fontId="1" fillId="0" borderId="0"/>
  </cellStyleXfs>
  <cellXfs count="800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10" fillId="0" borderId="0" xfId="0" applyFont="1"/>
    <xf numFmtId="0" fontId="64" fillId="0" borderId="0" xfId="121"/>
    <xf numFmtId="0" fontId="0" fillId="0" borderId="0" xfId="141" applyFont="1"/>
    <xf numFmtId="49" fontId="0" fillId="0" borderId="0" xfId="0" applyNumberFormat="1"/>
    <xf numFmtId="0" fontId="3" fillId="4" borderId="0" xfId="0" applyFont="1" applyFill="1"/>
    <xf numFmtId="49" fontId="3" fillId="3" borderId="0" xfId="0" applyNumberFormat="1" applyFont="1" applyFill="1"/>
    <xf numFmtId="0" fontId="0" fillId="3" borderId="0" xfId="0" applyFill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14" fillId="6" borderId="1" xfId="165" applyNumberFormat="1" applyFont="1" applyFill="1" applyBorder="1" applyAlignment="1">
      <alignment horizontal="center" vertical="center"/>
    </xf>
    <xf numFmtId="0" fontId="14" fillId="6" borderId="1" xfId="165" applyFont="1" applyFill="1" applyBorder="1" applyAlignment="1">
      <alignment horizontal="center" vertical="center"/>
    </xf>
    <xf numFmtId="0" fontId="3" fillId="6" borderId="1" xfId="165" applyFont="1" applyFill="1" applyBorder="1" applyAlignment="1">
      <alignment horizontal="center" vertical="center"/>
    </xf>
    <xf numFmtId="49" fontId="16" fillId="7" borderId="1" xfId="165" applyNumberFormat="1" applyFont="1" applyFill="1" applyBorder="1" applyAlignment="1">
      <alignment horizontal="left" vertical="center" wrapText="1"/>
    </xf>
    <xf numFmtId="0" fontId="3" fillId="7" borderId="1" xfId="165" applyFont="1" applyFill="1" applyBorder="1" applyAlignment="1">
      <alignment horizontal="left" vertical="center" wrapText="1"/>
    </xf>
    <xf numFmtId="49" fontId="16" fillId="8" borderId="1" xfId="165" applyNumberFormat="1" applyFont="1" applyFill="1" applyBorder="1" applyAlignment="1">
      <alignment horizontal="left" vertical="center" wrapText="1"/>
    </xf>
    <xf numFmtId="0" fontId="4" fillId="8" borderId="1" xfId="165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49" fontId="4" fillId="7" borderId="1" xfId="165" applyNumberFormat="1" applyFont="1" applyFill="1" applyBorder="1" applyAlignment="1">
      <alignment horizontal="left" vertical="center" wrapText="1"/>
    </xf>
    <xf numFmtId="0" fontId="4" fillId="0" borderId="1" xfId="165" applyFont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left" vertical="center" wrapText="1"/>
    </xf>
    <xf numFmtId="49" fontId="16" fillId="7" borderId="1" xfId="165" applyNumberFormat="1" applyFont="1" applyFill="1" applyBorder="1" applyAlignment="1">
      <alignment horizontal="center" vertical="center" wrapText="1"/>
    </xf>
    <xf numFmtId="0" fontId="14" fillId="7" borderId="1" xfId="165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distributed"/>
    </xf>
    <xf numFmtId="49" fontId="17" fillId="7" borderId="1" xfId="165" applyNumberFormat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4" fillId="7" borderId="1" xfId="165" applyFont="1" applyFill="1" applyBorder="1" applyAlignment="1">
      <alignment horizontal="left" vertical="center" wrapText="1"/>
    </xf>
    <xf numFmtId="0" fontId="4" fillId="7" borderId="1" xfId="165" applyFont="1" applyFill="1" applyBorder="1"/>
    <xf numFmtId="0" fontId="4" fillId="7" borderId="1" xfId="165" applyFont="1" applyFill="1" applyBorder="1" applyAlignment="1">
      <alignment horizontal="left" vertical="center"/>
    </xf>
    <xf numFmtId="49" fontId="19" fillId="7" borderId="1" xfId="165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vertical="distributed"/>
    </xf>
    <xf numFmtId="0" fontId="3" fillId="6" borderId="2" xfId="165" applyFont="1" applyFill="1" applyBorder="1" applyAlignment="1">
      <alignment horizontal="left" vertical="center" wrapText="1"/>
    </xf>
    <xf numFmtId="0" fontId="3" fillId="0" borderId="0" xfId="0" applyFont="1"/>
    <xf numFmtId="49" fontId="3" fillId="0" borderId="0" xfId="0" applyNumberFormat="1" applyFont="1"/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top" wrapText="1"/>
    </xf>
    <xf numFmtId="49" fontId="4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2" fillId="9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0" fillId="0" borderId="1" xfId="0" applyFont="1" applyBorder="1" applyAlignment="1" applyProtection="1">
      <alignment horizontal="center" vertical="top" wrapText="1" readingOrder="1"/>
      <protection locked="0"/>
    </xf>
    <xf numFmtId="0" fontId="20" fillId="0" borderId="1" xfId="0" applyFont="1" applyBorder="1" applyAlignment="1" applyProtection="1">
      <alignment horizontal="left" vertical="top" wrapText="1" readingOrder="1"/>
      <protection locked="0"/>
    </xf>
    <xf numFmtId="0" fontId="3" fillId="5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8" borderId="1" xfId="0" applyFill="1" applyBorder="1"/>
    <xf numFmtId="0" fontId="21" fillId="0" borderId="1" xfId="0" applyFont="1" applyBorder="1"/>
    <xf numFmtId="0" fontId="3" fillId="9" borderId="1" xfId="0" applyFont="1" applyFill="1" applyBorder="1" applyAlignment="1">
      <alignment horizontal="center" vertical="center" wrapText="1"/>
    </xf>
    <xf numFmtId="0" fontId="21" fillId="3" borderId="1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49" fontId="4" fillId="10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4" fillId="3" borderId="1" xfId="7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163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/>
    <xf numFmtId="0" fontId="4" fillId="9" borderId="1" xfId="0" applyFont="1" applyFill="1" applyBorder="1"/>
    <xf numFmtId="0" fontId="4" fillId="8" borderId="0" xfId="0" applyFont="1" applyFill="1"/>
    <xf numFmtId="0" fontId="4" fillId="8" borderId="1" xfId="0" applyFont="1" applyFill="1" applyBorder="1" applyAlignment="1">
      <alignment horizontal="center" vertical="top" wrapText="1"/>
    </xf>
    <xf numFmtId="0" fontId="4" fillId="11" borderId="1" xfId="0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 wrapText="1"/>
    </xf>
    <xf numFmtId="49" fontId="4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/>
    <xf numFmtId="0" fontId="4" fillId="8" borderId="16" xfId="0" applyFont="1" applyFill="1" applyBorder="1" applyAlignment="1">
      <alignment horizontal="center" vertical="top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3" borderId="1" xfId="21" applyFont="1" applyFill="1" applyBorder="1" applyAlignment="1">
      <alignment horizontal="center" vertical="top" wrapText="1"/>
    </xf>
    <xf numFmtId="49" fontId="4" fillId="13" borderId="1" xfId="21" applyNumberFormat="1" applyFont="1" applyFill="1" applyBorder="1" applyAlignment="1">
      <alignment horizontal="center" vertical="top" wrapText="1"/>
    </xf>
    <xf numFmtId="0" fontId="4" fillId="13" borderId="1" xfId="2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wrapText="1"/>
    </xf>
    <xf numFmtId="49" fontId="4" fillId="12" borderId="1" xfId="0" applyNumberFormat="1" applyFont="1" applyFill="1" applyBorder="1" applyAlignment="1">
      <alignment horizontal="center" wrapText="1"/>
    </xf>
    <xf numFmtId="0" fontId="3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3" borderId="1" xfId="7" applyFont="1" applyFill="1" applyBorder="1" applyAlignment="1">
      <alignment horizontal="center" vertical="top" wrapText="1"/>
    </xf>
    <xf numFmtId="49" fontId="4" fillId="3" borderId="1" xfId="7" applyNumberFormat="1" applyFont="1" applyFill="1" applyBorder="1" applyAlignment="1">
      <alignment horizontal="center" vertical="top" wrapText="1"/>
    </xf>
    <xf numFmtId="0" fontId="4" fillId="3" borderId="1" xfId="163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/>
    </xf>
    <xf numFmtId="0" fontId="4" fillId="12" borderId="1" xfId="7" applyFont="1" applyFill="1" applyBorder="1" applyAlignment="1">
      <alignment horizontal="center" vertical="top" wrapText="1"/>
    </xf>
    <xf numFmtId="49" fontId="4" fillId="12" borderId="1" xfId="7" applyNumberFormat="1" applyFont="1" applyFill="1" applyBorder="1" applyAlignment="1">
      <alignment horizontal="center" vertical="top" wrapText="1"/>
    </xf>
    <xf numFmtId="0" fontId="3" fillId="12" borderId="1" xfId="163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 vertical="top" wrapText="1"/>
    </xf>
    <xf numFmtId="49" fontId="4" fillId="12" borderId="1" xfId="0" applyNumberFormat="1" applyFont="1" applyFill="1" applyBorder="1" applyAlignment="1">
      <alignment horizontal="center" vertical="top" wrapText="1"/>
    </xf>
    <xf numFmtId="0" fontId="4" fillId="3" borderId="1" xfId="21" applyFont="1" applyFill="1" applyBorder="1" applyAlignment="1">
      <alignment horizontal="center" vertical="top" wrapText="1"/>
    </xf>
    <xf numFmtId="49" fontId="4" fillId="3" borderId="1" xfId="21" applyNumberFormat="1" applyFont="1" applyFill="1" applyBorder="1" applyAlignment="1">
      <alignment horizontal="center" vertical="top" wrapText="1"/>
    </xf>
    <xf numFmtId="0" fontId="4" fillId="3" borderId="1" xfId="21" applyFont="1" applyFill="1" applyBorder="1" applyAlignment="1">
      <alignment horizontal="left" vertical="top" wrapText="1"/>
    </xf>
    <xf numFmtId="0" fontId="4" fillId="12" borderId="1" xfId="21" applyFont="1" applyFill="1" applyBorder="1" applyAlignment="1">
      <alignment horizontal="center" vertical="top" wrapText="1"/>
    </xf>
    <xf numFmtId="49" fontId="4" fillId="12" borderId="1" xfId="21" applyNumberFormat="1" applyFont="1" applyFill="1" applyBorder="1" applyAlignment="1">
      <alignment horizontal="center" vertical="top" wrapText="1"/>
    </xf>
    <xf numFmtId="0" fontId="4" fillId="13" borderId="0" xfId="21" applyFont="1" applyFill="1" applyBorder="1" applyAlignment="1">
      <alignment horizontal="left" vertical="top" wrapText="1"/>
    </xf>
    <xf numFmtId="0" fontId="4" fillId="14" borderId="1" xfId="16" applyFont="1" applyFill="1" applyBorder="1" applyAlignment="1">
      <alignment horizontal="center" vertical="top" wrapText="1"/>
    </xf>
    <xf numFmtId="49" fontId="4" fillId="14" borderId="1" xfId="16" applyNumberFormat="1" applyFont="1" applyFill="1" applyBorder="1" applyAlignment="1">
      <alignment horizontal="center" vertical="top" wrapText="1"/>
    </xf>
    <xf numFmtId="0" fontId="4" fillId="14" borderId="1" xfId="16" applyFont="1" applyFill="1" applyBorder="1" applyAlignment="1">
      <alignment horizontal="left" vertical="top" wrapText="1"/>
    </xf>
    <xf numFmtId="0" fontId="4" fillId="0" borderId="1" xfId="142" applyFont="1" applyBorder="1" applyAlignment="1">
      <alignment horizontal="left" vertical="center"/>
    </xf>
    <xf numFmtId="49" fontId="4" fillId="0" borderId="1" xfId="7" applyNumberFormat="1" applyFont="1" applyBorder="1" applyAlignment="1">
      <alignment horizontal="center" vertical="top" wrapText="1"/>
    </xf>
    <xf numFmtId="0" fontId="4" fillId="0" borderId="15" xfId="142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4" fillId="4" borderId="1" xfId="7" applyFont="1" applyFill="1" applyBorder="1" applyAlignment="1">
      <alignment horizontal="center" vertical="top" wrapText="1"/>
    </xf>
    <xf numFmtId="49" fontId="4" fillId="4" borderId="1" xfId="7" applyNumberFormat="1" applyFont="1" applyFill="1" applyBorder="1" applyAlignment="1">
      <alignment horizontal="center" vertical="top" wrapText="1"/>
    </xf>
    <xf numFmtId="0" fontId="3" fillId="4" borderId="1" xfId="163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center"/>
    </xf>
    <xf numFmtId="0" fontId="4" fillId="10" borderId="1" xfId="7" applyFont="1" applyFill="1" applyBorder="1" applyAlignment="1">
      <alignment horizontal="center" vertical="top" wrapText="1"/>
    </xf>
    <xf numFmtId="49" fontId="4" fillId="10" borderId="1" xfId="7" applyNumberFormat="1" applyFont="1" applyFill="1" applyBorder="1" applyAlignment="1">
      <alignment horizontal="center" vertical="top" wrapText="1"/>
    </xf>
    <xf numFmtId="0" fontId="3" fillId="10" borderId="1" xfId="163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vertical="center"/>
    </xf>
    <xf numFmtId="0" fontId="4" fillId="10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49" fontId="24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25" fillId="9" borderId="1" xfId="128" applyFont="1" applyFill="1" applyBorder="1" applyAlignment="1">
      <alignment horizontal="center" vertical="center"/>
    </xf>
    <xf numFmtId="49" fontId="25" fillId="9" borderId="1" xfId="128" applyNumberFormat="1" applyFont="1" applyFill="1" applyBorder="1" applyAlignment="1">
      <alignment horizontal="center" vertical="center"/>
    </xf>
    <xf numFmtId="0" fontId="3" fillId="9" borderId="1" xfId="128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20" fillId="3" borderId="1" xfId="128" applyFont="1" applyFill="1" applyBorder="1" applyAlignment="1">
      <alignment horizontal="center" vertical="center"/>
    </xf>
    <xf numFmtId="49" fontId="20" fillId="3" borderId="1" xfId="128" applyNumberFormat="1" applyFont="1" applyFill="1" applyBorder="1" applyAlignment="1">
      <alignment horizontal="center" vertical="center"/>
    </xf>
    <xf numFmtId="0" fontId="4" fillId="3" borderId="1" xfId="128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3" fillId="9" borderId="1" xfId="128" applyFont="1" applyFill="1" applyBorder="1" applyAlignment="1">
      <alignment horizontal="center"/>
    </xf>
    <xf numFmtId="49" fontId="3" fillId="9" borderId="1" xfId="128" applyNumberFormat="1" applyFont="1" applyFill="1" applyBorder="1" applyAlignment="1">
      <alignment horizontal="center"/>
    </xf>
    <xf numFmtId="0" fontId="3" fillId="9" borderId="1" xfId="128" applyFont="1" applyFill="1" applyBorder="1" applyAlignment="1">
      <alignment horizontal="left" vertical="center"/>
    </xf>
    <xf numFmtId="49" fontId="4" fillId="3" borderId="1" xfId="128" applyNumberFormat="1" applyFont="1" applyFill="1" applyBorder="1" applyAlignment="1">
      <alignment horizontal="center"/>
    </xf>
    <xf numFmtId="0" fontId="4" fillId="3" borderId="1" xfId="128" applyFont="1" applyFill="1" applyBorder="1" applyAlignment="1">
      <alignment horizontal="left" vertical="center"/>
    </xf>
    <xf numFmtId="0" fontId="20" fillId="0" borderId="1" xfId="128" applyFont="1" applyBorder="1" applyAlignment="1">
      <alignment horizontal="center" vertical="center"/>
    </xf>
    <xf numFmtId="49" fontId="20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6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128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7" fillId="0" borderId="0" xfId="0" applyFont="1"/>
    <xf numFmtId="49" fontId="27" fillId="0" borderId="0" xfId="0" applyNumberFormat="1" applyFont="1"/>
    <xf numFmtId="0" fontId="21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49" fontId="3" fillId="15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8" borderId="0" xfId="0" applyFill="1" applyAlignment="1">
      <alignment horizontal="left" vertical="center"/>
    </xf>
    <xf numFmtId="0" fontId="24" fillId="0" borderId="0" xfId="0" applyFont="1" applyAlignment="1">
      <alignment horizontal="left"/>
    </xf>
    <xf numFmtId="0" fontId="15" fillId="9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16" borderId="1" xfId="7" applyFont="1" applyFill="1" applyBorder="1" applyAlignment="1">
      <alignment horizontal="center" vertical="top" wrapText="1"/>
    </xf>
    <xf numFmtId="0" fontId="3" fillId="16" borderId="1" xfId="163" applyFont="1" applyFill="1" applyBorder="1" applyAlignment="1">
      <alignment horizontal="center" vertical="center" wrapText="1"/>
    </xf>
    <xf numFmtId="0" fontId="4" fillId="16" borderId="1" xfId="163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9" fontId="24" fillId="9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8" fillId="0" borderId="0" xfId="0" applyFont="1" applyAlignment="1">
      <alignment horizontal="left"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/>
    <xf numFmtId="49" fontId="4" fillId="9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/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166" fontId="0" fillId="0" borderId="1" xfId="0" applyNumberFormat="1" applyBorder="1"/>
    <xf numFmtId="49" fontId="4" fillId="0" borderId="1" xfId="0" applyNumberFormat="1" applyFont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64" fillId="0" borderId="0" xfId="143"/>
    <xf numFmtId="0" fontId="6" fillId="0" borderId="0" xfId="143" applyFont="1"/>
    <xf numFmtId="0" fontId="30" fillId="0" borderId="13" xfId="143" applyFont="1" applyBorder="1" applyProtection="1">
      <protection locked="0"/>
    </xf>
    <xf numFmtId="0" fontId="30" fillId="0" borderId="0" xfId="143" applyFont="1"/>
    <xf numFmtId="0" fontId="32" fillId="0" borderId="17" xfId="18" applyFill="1"/>
    <xf numFmtId="0" fontId="32" fillId="0" borderId="17" xfId="18" applyFill="1" applyAlignment="1">
      <alignment vertical="center" wrapText="1"/>
    </xf>
    <xf numFmtId="0" fontId="32" fillId="0" borderId="17" xfId="18" applyFill="1" applyAlignment="1">
      <alignment horizontal="center" vertical="center" wrapText="1"/>
    </xf>
    <xf numFmtId="0" fontId="4" fillId="0" borderId="0" xfId="143" applyFont="1" applyAlignment="1">
      <alignment horizontal="right"/>
    </xf>
    <xf numFmtId="49" fontId="64" fillId="0" borderId="0" xfId="143" applyNumberFormat="1" applyAlignment="1">
      <alignment vertical="top" wrapText="1"/>
    </xf>
    <xf numFmtId="0" fontId="64" fillId="0" borderId="0" xfId="143" applyAlignment="1">
      <alignment vertical="top" wrapText="1"/>
    </xf>
    <xf numFmtId="0" fontId="4" fillId="0" borderId="0" xfId="95" applyFont="1"/>
    <xf numFmtId="0" fontId="33" fillId="0" borderId="0" xfId="166" applyFont="1"/>
    <xf numFmtId="0" fontId="33" fillId="0" borderId="0" xfId="166" applyFont="1" applyAlignment="1">
      <alignment wrapText="1"/>
    </xf>
    <xf numFmtId="0" fontId="3" fillId="0" borderId="0" xfId="166" applyFont="1" applyAlignment="1">
      <alignment horizontal="left"/>
    </xf>
    <xf numFmtId="0" fontId="4" fillId="0" borderId="13" xfId="166" applyFont="1" applyBorder="1" applyProtection="1">
      <protection locked="0"/>
    </xf>
    <xf numFmtId="0" fontId="4" fillId="0" borderId="0" xfId="166" applyFont="1"/>
    <xf numFmtId="0" fontId="4" fillId="0" borderId="0" xfId="166" applyFont="1" applyAlignment="1">
      <alignment wrapText="1"/>
    </xf>
    <xf numFmtId="0" fontId="4" fillId="0" borderId="1" xfId="95" applyFont="1" applyBorder="1" applyAlignment="1">
      <alignment vertical="center" wrapText="1"/>
    </xf>
    <xf numFmtId="0" fontId="33" fillId="0" borderId="0" xfId="166" applyFont="1" applyAlignment="1">
      <alignment vertical="center"/>
    </xf>
    <xf numFmtId="0" fontId="33" fillId="10" borderId="1" xfId="166" applyFont="1" applyFill="1" applyBorder="1" applyAlignment="1">
      <alignment horizontal="center" vertical="center" wrapText="1"/>
    </xf>
    <xf numFmtId="0" fontId="4" fillId="0" borderId="1" xfId="143" applyFont="1" applyBorder="1" applyProtection="1">
      <protection locked="0"/>
    </xf>
    <xf numFmtId="0" fontId="4" fillId="0" borderId="1" xfId="166" applyFont="1" applyBorder="1" applyProtection="1">
      <protection locked="0"/>
    </xf>
    <xf numFmtId="0" fontId="4" fillId="0" borderId="1" xfId="166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95" applyFont="1" applyBorder="1" applyAlignment="1" applyProtection="1">
      <alignment wrapText="1"/>
      <protection locked="0"/>
    </xf>
    <xf numFmtId="0" fontId="3" fillId="0" borderId="1" xfId="95" applyFont="1" applyBorder="1" applyAlignment="1">
      <alignment horizontal="right" vertical="center"/>
    </xf>
    <xf numFmtId="0" fontId="34" fillId="0" borderId="1" xfId="166" applyFont="1" applyBorder="1" applyAlignment="1">
      <alignment horizontal="right"/>
    </xf>
    <xf numFmtId="0" fontId="4" fillId="0" borderId="0" xfId="114" applyFont="1"/>
    <xf numFmtId="167" fontId="33" fillId="0" borderId="0" xfId="166" applyNumberFormat="1" applyFont="1"/>
    <xf numFmtId="0" fontId="6" fillId="0" borderId="0" xfId="166" applyFont="1"/>
    <xf numFmtId="0" fontId="33" fillId="10" borderId="1" xfId="166" applyFont="1" applyFill="1" applyBorder="1" applyAlignment="1">
      <alignment vertical="center" wrapText="1"/>
    </xf>
    <xf numFmtId="0" fontId="4" fillId="0" borderId="0" xfId="143" applyFont="1" applyAlignment="1">
      <alignment wrapText="1"/>
    </xf>
    <xf numFmtId="0" fontId="4" fillId="0" borderId="0" xfId="143" applyFont="1" applyAlignment="1">
      <alignment horizontal="center" wrapText="1"/>
    </xf>
    <xf numFmtId="0" fontId="4" fillId="0" borderId="0" xfId="143" applyFont="1"/>
    <xf numFmtId="0" fontId="3" fillId="0" borderId="0" xfId="143" applyFont="1" applyAlignment="1">
      <alignment horizont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18" borderId="1" xfId="0" applyFont="1" applyFill="1" applyBorder="1" applyAlignment="1" applyProtection="1">
      <alignment horizontal="center" wrapText="1"/>
      <protection locked="0"/>
    </xf>
    <xf numFmtId="0" fontId="4" fillId="11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right" wrapText="1"/>
    </xf>
    <xf numFmtId="0" fontId="34" fillId="18" borderId="1" xfId="0" applyFont="1" applyFill="1" applyBorder="1" applyAlignment="1">
      <alignment horizontal="right" wrapText="1"/>
    </xf>
    <xf numFmtId="0" fontId="34" fillId="18" borderId="1" xfId="0" applyFont="1" applyFill="1" applyBorder="1" applyAlignment="1">
      <alignment horizontal="center" wrapText="1"/>
    </xf>
    <xf numFmtId="0" fontId="34" fillId="11" borderId="1" xfId="0" applyFont="1" applyFill="1" applyBorder="1" applyAlignment="1">
      <alignment horizontal="center" wrapText="1"/>
    </xf>
    <xf numFmtId="0" fontId="4" fillId="0" borderId="0" xfId="166" applyFont="1" applyAlignment="1">
      <alignment horizontal="right"/>
    </xf>
    <xf numFmtId="0" fontId="34" fillId="0" borderId="1" xfId="0" applyFont="1" applyBorder="1" applyAlignment="1">
      <alignment horizontal="center" wrapText="1"/>
    </xf>
    <xf numFmtId="0" fontId="4" fillId="10" borderId="1" xfId="143" applyFont="1" applyFill="1" applyBorder="1" applyAlignment="1">
      <alignment horizontal="center" vertical="center" wrapText="1"/>
    </xf>
    <xf numFmtId="0" fontId="7" fillId="10" borderId="1" xfId="143" applyFont="1" applyFill="1" applyBorder="1" applyAlignment="1">
      <alignment horizontal="center" vertical="center" wrapText="1"/>
    </xf>
    <xf numFmtId="0" fontId="4" fillId="10" borderId="1" xfId="143" applyFont="1" applyFill="1" applyBorder="1" applyAlignment="1">
      <alignment horizontal="center" vertical="top" wrapText="1"/>
    </xf>
    <xf numFmtId="0" fontId="4" fillId="10" borderId="1" xfId="143" applyFont="1" applyFill="1" applyBorder="1" applyAlignment="1">
      <alignment horizontal="center" vertical="center"/>
    </xf>
    <xf numFmtId="0" fontId="3" fillId="10" borderId="1" xfId="143" applyFont="1" applyFill="1" applyBorder="1" applyAlignment="1">
      <alignment horizontal="right"/>
    </xf>
    <xf numFmtId="0" fontId="4" fillId="0" borderId="0" xfId="143" applyFont="1" applyAlignment="1">
      <alignment horizontal="center"/>
    </xf>
    <xf numFmtId="0" fontId="33" fillId="0" borderId="0" xfId="0" applyFont="1"/>
    <xf numFmtId="0" fontId="33" fillId="0" borderId="0" xfId="166" applyFont="1" applyAlignment="1">
      <alignment horizontal="left"/>
    </xf>
    <xf numFmtId="0" fontId="33" fillId="10" borderId="1" xfId="166" applyFont="1" applyFill="1" applyBorder="1" applyAlignment="1">
      <alignment horizontal="center" vertical="center"/>
    </xf>
    <xf numFmtId="0" fontId="33" fillId="10" borderId="1" xfId="166" applyFont="1" applyFill="1" applyBorder="1" applyAlignment="1">
      <alignment horizontal="left" vertical="center"/>
    </xf>
    <xf numFmtId="166" fontId="33" fillId="10" borderId="1" xfId="166" applyNumberFormat="1" applyFont="1" applyFill="1" applyBorder="1" applyAlignment="1">
      <alignment horizontal="center" vertical="center"/>
    </xf>
    <xf numFmtId="0" fontId="33" fillId="10" borderId="1" xfId="166" applyFont="1" applyFill="1" applyBorder="1" applyAlignment="1" applyProtection="1">
      <alignment horizontal="left" vertical="center"/>
      <protection locked="0"/>
    </xf>
    <xf numFmtId="0" fontId="33" fillId="10" borderId="1" xfId="166" applyFont="1" applyFill="1" applyBorder="1" applyAlignment="1" applyProtection="1">
      <alignment horizontal="left" vertical="center" wrapText="1"/>
      <protection locked="0"/>
    </xf>
    <xf numFmtId="0" fontId="33" fillId="10" borderId="1" xfId="166" applyFont="1" applyFill="1" applyBorder="1" applyAlignment="1">
      <alignment vertical="center"/>
    </xf>
    <xf numFmtId="3" fontId="36" fillId="0" borderId="0" xfId="164" applyNumberFormat="1" applyFont="1" applyAlignment="1">
      <alignment wrapText="1"/>
    </xf>
    <xf numFmtId="3" fontId="36" fillId="0" borderId="0" xfId="164" applyNumberFormat="1" applyFont="1" applyAlignment="1">
      <alignment horizontal="right" wrapText="1"/>
    </xf>
    <xf numFmtId="0" fontId="3" fillId="0" borderId="0" xfId="166" applyFont="1"/>
    <xf numFmtId="3" fontId="33" fillId="0" borderId="0" xfId="0" applyNumberFormat="1" applyFont="1"/>
    <xf numFmtId="0" fontId="4" fillId="0" borderId="0" xfId="166" applyFont="1" applyAlignment="1">
      <alignment horizontal="left"/>
    </xf>
    <xf numFmtId="0" fontId="4" fillId="0" borderId="0" xfId="166" applyFont="1" applyProtection="1">
      <protection locked="0"/>
    </xf>
    <xf numFmtId="0" fontId="6" fillId="0" borderId="0" xfId="11" applyFont="1"/>
    <xf numFmtId="0" fontId="4" fillId="0" borderId="0" xfId="11" applyFont="1"/>
    <xf numFmtId="0" fontId="9" fillId="0" borderId="0" xfId="11" applyFont="1"/>
    <xf numFmtId="0" fontId="4" fillId="0" borderId="0" xfId="167" applyFont="1"/>
    <xf numFmtId="0" fontId="4" fillId="0" borderId="0" xfId="167" applyFont="1" applyAlignment="1">
      <alignment horizontal="right"/>
    </xf>
    <xf numFmtId="0" fontId="3" fillId="0" borderId="1" xfId="167" applyFont="1" applyBorder="1" applyAlignment="1">
      <alignment horizontal="left" vertical="center" wrapText="1"/>
    </xf>
    <xf numFmtId="0" fontId="3" fillId="0" borderId="1" xfId="167" applyFont="1" applyBorder="1" applyAlignment="1">
      <alignment horizontal="center" vertical="center" wrapText="1"/>
    </xf>
    <xf numFmtId="0" fontId="4" fillId="0" borderId="1" xfId="167" applyFont="1" applyBorder="1"/>
    <xf numFmtId="0" fontId="4" fillId="3" borderId="1" xfId="167" applyFont="1" applyFill="1" applyBorder="1"/>
    <xf numFmtId="0" fontId="3" fillId="3" borderId="1" xfId="11" applyFont="1" applyFill="1" applyBorder="1"/>
    <xf numFmtId="0" fontId="4" fillId="0" borderId="1" xfId="11" applyFont="1" applyBorder="1"/>
    <xf numFmtId="0" fontId="3" fillId="0" borderId="1" xfId="11" applyFont="1" applyBorder="1"/>
    <xf numFmtId="0" fontId="3" fillId="3" borderId="1" xfId="167" applyFont="1" applyFill="1" applyBorder="1"/>
    <xf numFmtId="0" fontId="3" fillId="0" borderId="1" xfId="167" applyFont="1" applyBorder="1"/>
    <xf numFmtId="0" fontId="3" fillId="0" borderId="0" xfId="11" applyFont="1"/>
    <xf numFmtId="0" fontId="10" fillId="0" borderId="0" xfId="0" applyFont="1" applyAlignment="1">
      <alignment horizontal="left"/>
    </xf>
    <xf numFmtId="0" fontId="10" fillId="0" borderId="0" xfId="167" applyFont="1" applyAlignment="1">
      <alignment horizontal="right"/>
    </xf>
    <xf numFmtId="0" fontId="10" fillId="0" borderId="0" xfId="167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95" applyFont="1" applyAlignment="1">
      <alignment wrapText="1"/>
    </xf>
    <xf numFmtId="0" fontId="10" fillId="0" borderId="0" xfId="95" applyFont="1" applyAlignment="1">
      <alignment horizontal="left" wrapText="1"/>
    </xf>
    <xf numFmtId="0" fontId="10" fillId="0" borderId="0" xfId="143" applyFont="1"/>
    <xf numFmtId="0" fontId="9" fillId="0" borderId="0" xfId="0" applyFont="1" applyAlignment="1">
      <alignment horizontal="center"/>
    </xf>
    <xf numFmtId="0" fontId="16" fillId="0" borderId="1" xfId="165" applyFont="1" applyBorder="1" applyAlignment="1">
      <alignment horizontal="left" vertical="center" wrapText="1"/>
    </xf>
    <xf numFmtId="49" fontId="16" fillId="0" borderId="1" xfId="165" applyNumberFormat="1" applyFont="1" applyBorder="1" applyAlignment="1">
      <alignment horizontal="left" vertical="center" wrapText="1"/>
    </xf>
    <xf numFmtId="49" fontId="4" fillId="0" borderId="1" xfId="165" applyNumberFormat="1" applyFont="1" applyBorder="1" applyAlignment="1">
      <alignment horizontal="left" vertical="center" wrapText="1"/>
    </xf>
    <xf numFmtId="49" fontId="17" fillId="0" borderId="1" xfId="165" applyNumberFormat="1" applyFont="1" applyBorder="1" applyAlignment="1">
      <alignment horizontal="left" vertical="center" wrapText="1"/>
    </xf>
    <xf numFmtId="0" fontId="4" fillId="0" borderId="1" xfId="142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65" fillId="0" borderId="0" xfId="0" applyFont="1"/>
    <xf numFmtId="0" fontId="65" fillId="8" borderId="32" xfId="0" applyFont="1" applyFill="1" applyBorder="1" applyAlignment="1">
      <alignment horizontal="left" vertical="top"/>
    </xf>
    <xf numFmtId="0" fontId="65" fillId="8" borderId="32" xfId="0" applyFont="1" applyFill="1" applyBorder="1" applyAlignment="1">
      <alignment vertical="top" wrapText="1"/>
    </xf>
    <xf numFmtId="0" fontId="66" fillId="8" borderId="32" xfId="0" applyFont="1" applyFill="1" applyBorder="1" applyAlignment="1">
      <alignment vertical="top" wrapText="1"/>
    </xf>
    <xf numFmtId="0" fontId="65" fillId="8" borderId="32" xfId="0" applyFont="1" applyFill="1" applyBorder="1" applyAlignment="1">
      <alignment vertical="top"/>
    </xf>
    <xf numFmtId="0" fontId="65" fillId="8" borderId="32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1" xfId="7" applyFont="1" applyFill="1" applyBorder="1" applyAlignment="1">
      <alignment horizontal="center" vertical="top" wrapText="1"/>
    </xf>
    <xf numFmtId="49" fontId="4" fillId="2" borderId="1" xfId="7" applyNumberFormat="1" applyFont="1" applyFill="1" applyBorder="1" applyAlignment="1">
      <alignment horizontal="center" vertical="top" wrapText="1"/>
    </xf>
    <xf numFmtId="0" fontId="65" fillId="2" borderId="1" xfId="163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/>
    </xf>
    <xf numFmtId="0" fontId="65" fillId="2" borderId="1" xfId="7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65" fillId="2" borderId="1" xfId="21" applyFont="1" applyFill="1" applyBorder="1" applyAlignment="1">
      <alignment horizontal="center" vertical="top" wrapText="1"/>
    </xf>
    <xf numFmtId="49" fontId="4" fillId="2" borderId="1" xfId="21" applyNumberFormat="1" applyFont="1" applyFill="1" applyBorder="1" applyAlignment="1">
      <alignment horizontal="center" vertical="top" wrapText="1"/>
    </xf>
    <xf numFmtId="0" fontId="65" fillId="2" borderId="1" xfId="21" applyFont="1" applyFill="1" applyBorder="1" applyAlignment="1">
      <alignment horizontal="left" vertical="top" wrapText="1"/>
    </xf>
    <xf numFmtId="0" fontId="4" fillId="2" borderId="1" xfId="163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2" xfId="0" applyBorder="1"/>
    <xf numFmtId="0" fontId="8" fillId="3" borderId="32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0" fillId="0" borderId="32" xfId="0" applyBorder="1" applyAlignment="1">
      <alignment horizontal="left" vertical="center"/>
    </xf>
    <xf numFmtId="0" fontId="23" fillId="0" borderId="32" xfId="0" applyFont="1" applyBorder="1"/>
    <xf numFmtId="0" fontId="4" fillId="0" borderId="32" xfId="0" applyFont="1" applyBorder="1"/>
    <xf numFmtId="0" fontId="4" fillId="5" borderId="32" xfId="0" applyFont="1" applyFill="1" applyBorder="1"/>
    <xf numFmtId="0" fontId="4" fillId="0" borderId="0" xfId="0" applyFont="1" applyBorder="1"/>
    <xf numFmtId="165" fontId="11" fillId="0" borderId="0" xfId="178" applyNumberFormat="1" applyFont="1" applyFill="1" applyBorder="1" applyAlignment="1" applyProtection="1">
      <alignment vertical="center"/>
    </xf>
    <xf numFmtId="165" fontId="11" fillId="0" borderId="37" xfId="178" applyNumberFormat="1" applyFont="1" applyFill="1" applyBorder="1" applyAlignment="1" applyProtection="1">
      <alignment vertical="center"/>
    </xf>
    <xf numFmtId="0" fontId="0" fillId="0" borderId="0" xfId="141" applyFont="1" applyFill="1" applyAlignment="1">
      <alignment horizontal="center"/>
    </xf>
    <xf numFmtId="0" fontId="64" fillId="0" borderId="0" xfId="121" applyBorder="1"/>
    <xf numFmtId="0" fontId="0" fillId="0" borderId="4" xfId="141" applyFont="1" applyFill="1" applyBorder="1" applyAlignment="1">
      <alignment horizontal="center" wrapText="1"/>
    </xf>
    <xf numFmtId="0" fontId="0" fillId="0" borderId="5" xfId="141" applyFont="1" applyFill="1" applyBorder="1" applyAlignment="1">
      <alignment horizontal="center" vertical="center" wrapText="1"/>
    </xf>
    <xf numFmtId="0" fontId="0" fillId="0" borderId="6" xfId="141" applyFont="1" applyFill="1" applyBorder="1" applyAlignment="1">
      <alignment horizontal="center" vertical="center" wrapText="1"/>
    </xf>
    <xf numFmtId="0" fontId="70" fillId="0" borderId="6" xfId="141" applyFont="1" applyBorder="1" applyAlignment="1">
      <alignment horizontal="center" vertical="center" wrapText="1"/>
    </xf>
    <xf numFmtId="0" fontId="33" fillId="0" borderId="38" xfId="141" applyFont="1" applyBorder="1" applyAlignment="1">
      <alignment horizontal="center" vertical="center" wrapText="1"/>
    </xf>
    <xf numFmtId="0" fontId="70" fillId="0" borderId="9" xfId="141" applyFont="1" applyBorder="1" applyAlignment="1">
      <alignment horizontal="center" vertical="center" wrapText="1"/>
    </xf>
    <xf numFmtId="0" fontId="0" fillId="0" borderId="7" xfId="141" applyFont="1" applyFill="1" applyBorder="1" applyAlignment="1">
      <alignment vertical="center"/>
    </xf>
    <xf numFmtId="0" fontId="0" fillId="0" borderId="8" xfId="141" applyFont="1" applyFill="1" applyBorder="1" applyAlignment="1">
      <alignment vertical="center" wrapText="1"/>
    </xf>
    <xf numFmtId="0" fontId="0" fillId="0" borderId="9" xfId="141" applyFont="1" applyFill="1" applyBorder="1" applyAlignment="1">
      <alignment vertical="center"/>
    </xf>
    <xf numFmtId="0" fontId="0" fillId="0" borderId="32" xfId="141" applyFont="1" applyFill="1" applyBorder="1" applyAlignment="1">
      <alignment vertical="center"/>
    </xf>
    <xf numFmtId="0" fontId="0" fillId="0" borderId="12" xfId="141" applyFont="1" applyFill="1" applyBorder="1" applyAlignment="1">
      <alignment vertical="center"/>
    </xf>
    <xf numFmtId="0" fontId="13" fillId="0" borderId="9" xfId="141" applyFont="1" applyFill="1" applyBorder="1" applyAlignment="1">
      <alignment horizontal="center" vertical="center"/>
    </xf>
    <xf numFmtId="0" fontId="12" fillId="0" borderId="32" xfId="141" applyFont="1" applyFill="1" applyBorder="1" applyAlignment="1" applyProtection="1">
      <alignment vertical="center" wrapText="1"/>
    </xf>
    <xf numFmtId="0" fontId="0" fillId="0" borderId="10" xfId="141" applyFont="1" applyFill="1" applyBorder="1" applyAlignment="1">
      <alignment vertical="center"/>
    </xf>
    <xf numFmtId="0" fontId="13" fillId="0" borderId="10" xfId="141" applyFont="1" applyFill="1" applyBorder="1" applyAlignment="1">
      <alignment horizontal="center" vertical="center"/>
    </xf>
    <xf numFmtId="0" fontId="0" fillId="0" borderId="11" xfId="141" applyFont="1" applyFill="1" applyBorder="1" applyAlignment="1">
      <alignment vertical="center"/>
    </xf>
    <xf numFmtId="0" fontId="0" fillId="0" borderId="14" xfId="141" applyFont="1" applyFill="1" applyBorder="1" applyAlignment="1">
      <alignment vertical="center"/>
    </xf>
    <xf numFmtId="0" fontId="0" fillId="0" borderId="32" xfId="141" applyFont="1" applyFill="1" applyBorder="1" applyAlignment="1">
      <alignment horizontal="left" vertical="center"/>
    </xf>
    <xf numFmtId="0" fontId="13" fillId="0" borderId="32" xfId="141" applyFont="1" applyFill="1" applyBorder="1" applyAlignment="1">
      <alignment horizontal="center" vertical="center" wrapText="1"/>
    </xf>
    <xf numFmtId="0" fontId="70" fillId="0" borderId="0" xfId="121" applyFont="1"/>
    <xf numFmtId="0" fontId="0" fillId="0" borderId="3" xfId="141" applyFont="1" applyBorder="1" applyAlignment="1"/>
    <xf numFmtId="0" fontId="0" fillId="0" borderId="10" xfId="141" applyFont="1" applyBorder="1" applyAlignment="1"/>
    <xf numFmtId="0" fontId="0" fillId="0" borderId="10" xfId="141" applyFont="1" applyFill="1" applyBorder="1" applyAlignment="1">
      <alignment horizontal="center" wrapText="1"/>
    </xf>
    <xf numFmtId="0" fontId="0" fillId="0" borderId="32" xfId="141" applyFont="1" applyFill="1" applyBorder="1" applyAlignment="1">
      <alignment horizontal="center" wrapText="1"/>
    </xf>
    <xf numFmtId="0" fontId="0" fillId="0" borderId="10" xfId="141" applyFont="1" applyFill="1" applyBorder="1" applyAlignment="1">
      <alignment wrapText="1"/>
    </xf>
    <xf numFmtId="0" fontId="0" fillId="0" borderId="32" xfId="141" applyFont="1" applyBorder="1" applyAlignment="1">
      <alignment wrapText="1"/>
    </xf>
    <xf numFmtId="0" fontId="0" fillId="0" borderId="10" xfId="141" applyFont="1" applyFill="1" applyBorder="1" applyAlignment="1">
      <alignment horizontal="center"/>
    </xf>
    <xf numFmtId="0" fontId="0" fillId="0" borderId="32" xfId="141" applyFont="1" applyFill="1" applyBorder="1" applyAlignment="1">
      <alignment horizontal="center"/>
    </xf>
    <xf numFmtId="0" fontId="0" fillId="0" borderId="10" xfId="141" applyFont="1" applyFill="1" applyBorder="1" applyAlignment="1"/>
    <xf numFmtId="0" fontId="0" fillId="0" borderId="3" xfId="141" applyFont="1" applyFill="1" applyBorder="1" applyAlignment="1">
      <alignment horizontal="center"/>
    </xf>
    <xf numFmtId="0" fontId="0" fillId="0" borderId="14" xfId="141" applyFont="1" applyFill="1" applyBorder="1" applyAlignment="1">
      <alignment horizontal="center"/>
    </xf>
    <xf numFmtId="0" fontId="0" fillId="0" borderId="11" xfId="141" applyFont="1" applyFill="1" applyBorder="1" applyAlignment="1"/>
    <xf numFmtId="0" fontId="4" fillId="0" borderId="0" xfId="138" applyFont="1" applyFill="1"/>
    <xf numFmtId="0" fontId="4" fillId="0" borderId="0" xfId="138" applyFont="1"/>
    <xf numFmtId="0" fontId="6" fillId="0" borderId="0" xfId="138" applyFont="1"/>
    <xf numFmtId="0" fontId="6" fillId="0" borderId="0" xfId="138" applyFont="1" applyBorder="1"/>
    <xf numFmtId="0" fontId="4" fillId="0" borderId="0" xfId="138" applyFont="1" applyFill="1" applyBorder="1" applyAlignment="1">
      <alignment horizontal="right"/>
    </xf>
    <xf numFmtId="0" fontId="7" fillId="0" borderId="0" xfId="138" applyFont="1"/>
    <xf numFmtId="0" fontId="8" fillId="8" borderId="32" xfId="138" applyFont="1" applyFill="1" applyBorder="1" applyAlignment="1">
      <alignment horizontal="center" vertical="center" wrapText="1"/>
    </xf>
    <xf numFmtId="0" fontId="8" fillId="3" borderId="32" xfId="138" applyFont="1" applyFill="1" applyBorder="1" applyAlignment="1">
      <alignment horizontal="center" vertical="center" wrapText="1"/>
    </xf>
    <xf numFmtId="0" fontId="4" fillId="0" borderId="32" xfId="138" applyFont="1" applyBorder="1" applyAlignment="1">
      <alignment horizontal="center" vertical="center" wrapText="1"/>
    </xf>
    <xf numFmtId="0" fontId="4" fillId="0" borderId="32" xfId="138" applyFont="1" applyBorder="1" applyAlignment="1">
      <alignment horizontal="center"/>
    </xf>
    <xf numFmtId="0" fontId="4" fillId="0" borderId="32" xfId="138" applyFont="1" applyBorder="1"/>
    <xf numFmtId="0" fontId="5" fillId="0" borderId="32" xfId="138" applyFont="1" applyBorder="1" applyAlignment="1">
      <alignment wrapText="1"/>
    </xf>
    <xf numFmtId="0" fontId="4" fillId="0" borderId="32" xfId="138" applyFont="1" applyBorder="1" applyAlignment="1">
      <alignment horizontal="left" wrapText="1"/>
    </xf>
    <xf numFmtId="0" fontId="3" fillId="0" borderId="32" xfId="138" applyFont="1" applyBorder="1" applyAlignment="1">
      <alignment vertical="center"/>
    </xf>
    <xf numFmtId="0" fontId="4" fillId="3" borderId="32" xfId="138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5" fillId="15" borderId="32" xfId="0" applyFont="1" applyFill="1" applyBorder="1" applyAlignment="1">
      <alignment horizontal="center" vertical="center"/>
    </xf>
    <xf numFmtId="0" fontId="35" fillId="15" borderId="32" xfId="179" applyFont="1" applyFill="1" applyBorder="1" applyAlignment="1">
      <alignment horizontal="left" vertical="center" wrapText="1"/>
    </xf>
    <xf numFmtId="0" fontId="6" fillId="15" borderId="32" xfId="0" applyFont="1" applyFill="1" applyBorder="1"/>
    <xf numFmtId="0" fontId="35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/>
    <xf numFmtId="0" fontId="71" fillId="15" borderId="32" xfId="0" applyFont="1" applyFill="1" applyBorder="1" applyAlignment="1" applyProtection="1">
      <alignment horizontal="left" vertical="top" wrapText="1" readingOrder="1"/>
      <protection locked="0"/>
    </xf>
    <xf numFmtId="0" fontId="35" fillId="0" borderId="32" xfId="7" applyFont="1" applyFill="1" applyBorder="1" applyAlignment="1">
      <alignment horizontal="center" vertical="center" wrapText="1"/>
    </xf>
    <xf numFmtId="0" fontId="35" fillId="0" borderId="32" xfId="163" applyFont="1" applyFill="1" applyBorder="1" applyAlignment="1">
      <alignment horizontal="left" vertical="top" wrapText="1"/>
    </xf>
    <xf numFmtId="0" fontId="35" fillId="0" borderId="32" xfId="142" applyFont="1" applyBorder="1" applyAlignment="1">
      <alignment horizontal="center" vertical="center"/>
    </xf>
    <xf numFmtId="0" fontId="35" fillId="0" borderId="32" xfId="142" applyFont="1" applyBorder="1" applyAlignment="1">
      <alignment horizontal="left" vertical="center" wrapText="1"/>
    </xf>
    <xf numFmtId="0" fontId="35" fillId="0" borderId="15" xfId="142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2" xfId="0" applyFont="1" applyBorder="1" applyAlignment="1">
      <alignment horizontal="left" vertical="center" wrapText="1"/>
    </xf>
    <xf numFmtId="0" fontId="72" fillId="0" borderId="32" xfId="0" applyFont="1" applyBorder="1" applyAlignment="1">
      <alignment horizontal="left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32" xfId="179" applyFont="1" applyFill="1" applyBorder="1" applyAlignment="1">
      <alignment horizontal="left" vertical="center" wrapText="1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35" fillId="0" borderId="32" xfId="0" applyFont="1" applyFill="1" applyBorder="1" applyAlignment="1">
      <alignment vertical="top" wrapText="1"/>
    </xf>
    <xf numFmtId="0" fontId="35" fillId="0" borderId="32" xfId="0" applyFont="1" applyFill="1" applyBorder="1"/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7" fillId="0" borderId="0" xfId="0" applyFont="1" applyFill="1"/>
    <xf numFmtId="0" fontId="10" fillId="0" borderId="0" xfId="11" applyFont="1" applyFill="1"/>
    <xf numFmtId="0" fontId="10" fillId="0" borderId="0" xfId="0" applyFont="1" applyFill="1" applyAlignment="1">
      <alignment horizontal="left" vertical="top"/>
    </xf>
    <xf numFmtId="0" fontId="10" fillId="0" borderId="0" xfId="95" applyFont="1" applyFill="1" applyAlignment="1">
      <alignment wrapText="1"/>
    </xf>
    <xf numFmtId="0" fontId="10" fillId="0" borderId="0" xfId="95" applyFont="1" applyFill="1" applyAlignment="1">
      <alignment horizontal="left" wrapText="1"/>
    </xf>
    <xf numFmtId="0" fontId="10" fillId="0" borderId="0" xfId="143" applyFont="1" applyFill="1"/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166" applyFont="1" applyFill="1"/>
    <xf numFmtId="0" fontId="3" fillId="0" borderId="0" xfId="143" applyFont="1" applyFill="1"/>
    <xf numFmtId="0" fontId="4" fillId="0" borderId="0" xfId="143" applyFont="1" applyFill="1"/>
    <xf numFmtId="0" fontId="34" fillId="0" borderId="0" xfId="143" applyFont="1" applyFill="1"/>
    <xf numFmtId="0" fontId="34" fillId="0" borderId="0" xfId="143" applyFont="1" applyFill="1" applyAlignment="1">
      <alignment wrapText="1"/>
    </xf>
    <xf numFmtId="0" fontId="35" fillId="0" borderId="0" xfId="143" applyFont="1" applyFill="1"/>
    <xf numFmtId="0" fontId="9" fillId="0" borderId="0" xfId="143" applyFont="1" applyFill="1"/>
    <xf numFmtId="0" fontId="30" fillId="0" borderId="0" xfId="143" applyFont="1" applyFill="1"/>
    <xf numFmtId="0" fontId="31" fillId="0" borderId="0" xfId="143" applyFont="1" applyFill="1"/>
    <xf numFmtId="0" fontId="64" fillId="0" borderId="0" xfId="143" applyFill="1"/>
    <xf numFmtId="0" fontId="8" fillId="0" borderId="32" xfId="0" applyFont="1" applyFill="1" applyBorder="1" applyAlignment="1">
      <alignment horizontal="center" vertical="center" wrapText="1"/>
    </xf>
    <xf numFmtId="0" fontId="9" fillId="48" borderId="32" xfId="0" applyFont="1" applyFill="1" applyBorder="1"/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32" xfId="0" applyNumberFormat="1" applyFont="1" applyFill="1" applyBorder="1"/>
    <xf numFmtId="0" fontId="68" fillId="0" borderId="32" xfId="0" applyFont="1" applyFill="1" applyBorder="1"/>
    <xf numFmtId="0" fontId="4" fillId="0" borderId="32" xfId="0" applyFont="1" applyFill="1" applyBorder="1"/>
    <xf numFmtId="0" fontId="0" fillId="0" borderId="32" xfId="0" applyFill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4" fillId="0" borderId="39" xfId="167" applyFont="1" applyBorder="1"/>
    <xf numFmtId="0" fontId="4" fillId="0" borderId="39" xfId="11" applyFont="1" applyBorder="1"/>
    <xf numFmtId="0" fontId="3" fillId="0" borderId="39" xfId="167" applyFont="1" applyBorder="1"/>
    <xf numFmtId="0" fontId="4" fillId="0" borderId="39" xfId="0" applyFont="1" applyBorder="1"/>
    <xf numFmtId="0" fontId="4" fillId="9" borderId="39" xfId="0" applyFont="1" applyFill="1" applyBorder="1"/>
    <xf numFmtId="0" fontId="0" fillId="0" borderId="39" xfId="0" applyBorder="1"/>
    <xf numFmtId="0" fontId="4" fillId="5" borderId="39" xfId="0" applyFont="1" applyFill="1" applyBorder="1"/>
    <xf numFmtId="0" fontId="4" fillId="3" borderId="39" xfId="0" applyFont="1" applyFill="1" applyBorder="1"/>
    <xf numFmtId="167" fontId="0" fillId="0" borderId="32" xfId="0" applyNumberFormat="1" applyBorder="1"/>
    <xf numFmtId="0" fontId="0" fillId="49" borderId="1" xfId="0" applyFill="1" applyBorder="1"/>
    <xf numFmtId="0" fontId="0" fillId="49" borderId="32" xfId="0" applyFill="1" applyBorder="1"/>
    <xf numFmtId="167" fontId="0" fillId="49" borderId="32" xfId="0" applyNumberFormat="1" applyFill="1" applyBorder="1"/>
    <xf numFmtId="0" fontId="4" fillId="50" borderId="1" xfId="0" applyFont="1" applyFill="1" applyBorder="1"/>
    <xf numFmtId="167" fontId="0" fillId="50" borderId="32" xfId="0" applyNumberFormat="1" applyFill="1" applyBorder="1"/>
    <xf numFmtId="0" fontId="0" fillId="50" borderId="32" xfId="0" applyFill="1" applyBorder="1"/>
    <xf numFmtId="0" fontId="3" fillId="9" borderId="39" xfId="0" applyFont="1" applyFill="1" applyBorder="1"/>
    <xf numFmtId="0" fontId="3" fillId="0" borderId="39" xfId="0" applyFont="1" applyBorder="1" applyAlignment="1">
      <alignment horizontal="right" vertical="center"/>
    </xf>
    <xf numFmtId="0" fontId="3" fillId="3" borderId="39" xfId="0" applyFont="1" applyFill="1" applyBorder="1"/>
    <xf numFmtId="0" fontId="5" fillId="0" borderId="39" xfId="0" applyFont="1" applyBorder="1" applyAlignment="1">
      <alignment horizontal="left" wrapText="1"/>
    </xf>
    <xf numFmtId="0" fontId="5" fillId="0" borderId="39" xfId="0" applyFont="1" applyBorder="1" applyAlignment="1">
      <alignment horizontal="left" vertical="center" wrapText="1"/>
    </xf>
    <xf numFmtId="0" fontId="0" fillId="9" borderId="39" xfId="0" applyFill="1" applyBorder="1"/>
    <xf numFmtId="0" fontId="0" fillId="5" borderId="39" xfId="0" applyFill="1" applyBorder="1"/>
    <xf numFmtId="0" fontId="3" fillId="0" borderId="39" xfId="0" applyFont="1" applyBorder="1" applyAlignment="1">
      <alignment horizontal="right" vertical="center" wrapText="1"/>
    </xf>
    <xf numFmtId="0" fontId="2" fillId="9" borderId="39" xfId="0" applyFont="1" applyFill="1" applyBorder="1"/>
    <xf numFmtId="0" fontId="0" fillId="11" borderId="39" xfId="0" applyFill="1" applyBorder="1"/>
    <xf numFmtId="0" fontId="0" fillId="9" borderId="39" xfId="0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9" borderId="39" xfId="0" applyFont="1" applyFill="1" applyBorder="1" applyAlignment="1">
      <alignment horizontal="right" vertical="center"/>
    </xf>
    <xf numFmtId="0" fontId="4" fillId="5" borderId="39" xfId="0" applyFont="1" applyFill="1" applyBorder="1" applyAlignment="1">
      <alignment horizontal="right" vertical="center"/>
    </xf>
    <xf numFmtId="0" fontId="3" fillId="9" borderId="39" xfId="0" applyFont="1" applyFill="1" applyBorder="1" applyAlignment="1">
      <alignment horizontal="right" vertical="center"/>
    </xf>
    <xf numFmtId="0" fontId="4" fillId="8" borderId="39" xfId="0" applyFont="1" applyFill="1" applyBorder="1" applyAlignment="1">
      <alignment horizontal="right" vertical="center"/>
    </xf>
    <xf numFmtId="0" fontId="0" fillId="5" borderId="39" xfId="0" applyFill="1" applyBorder="1" applyAlignment="1">
      <alignment horizontal="right" vertical="center"/>
    </xf>
    <xf numFmtId="0" fontId="0" fillId="5" borderId="39" xfId="0" applyFill="1" applyBorder="1" applyAlignment="1">
      <alignment horizontal="right"/>
    </xf>
    <xf numFmtId="0" fontId="2" fillId="9" borderId="39" xfId="0" applyFont="1" applyFill="1" applyBorder="1" applyAlignment="1">
      <alignment horizontal="right"/>
    </xf>
    <xf numFmtId="0" fontId="0" fillId="9" borderId="39" xfId="0" applyFill="1" applyBorder="1" applyAlignment="1">
      <alignment horizontal="right"/>
    </xf>
    <xf numFmtId="0" fontId="0" fillId="0" borderId="39" xfId="0" applyBorder="1" applyAlignment="1">
      <alignment horizontal="right"/>
    </xf>
    <xf numFmtId="0" fontId="8" fillId="3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167" fontId="0" fillId="0" borderId="32" xfId="0" applyNumberFormat="1" applyBorder="1" applyAlignment="1">
      <alignment horizontal="right" vertical="center"/>
    </xf>
    <xf numFmtId="0" fontId="6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right"/>
    </xf>
    <xf numFmtId="0" fontId="0" fillId="9" borderId="39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4" fillId="12" borderId="39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right"/>
    </xf>
    <xf numFmtId="0" fontId="4" fillId="2" borderId="39" xfId="0" applyFont="1" applyFill="1" applyBorder="1" applyAlignment="1">
      <alignment horizontal="right"/>
    </xf>
    <xf numFmtId="0" fontId="4" fillId="4" borderId="39" xfId="0" applyFont="1" applyFill="1" applyBorder="1" applyAlignment="1">
      <alignment horizontal="right" vertical="center"/>
    </xf>
    <xf numFmtId="0" fontId="4" fillId="10" borderId="39" xfId="0" applyFont="1" applyFill="1" applyBorder="1" applyAlignment="1">
      <alignment horizontal="right" vertical="center"/>
    </xf>
    <xf numFmtId="0" fontId="4" fillId="11" borderId="39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11" borderId="39" xfId="0" applyFont="1" applyFill="1" applyBorder="1"/>
    <xf numFmtId="0" fontId="4" fillId="8" borderId="39" xfId="0" applyFont="1" applyFill="1" applyBorder="1"/>
    <xf numFmtId="167" fontId="4" fillId="5" borderId="32" xfId="0" applyNumberFormat="1" applyFont="1" applyFill="1" applyBorder="1"/>
    <xf numFmtId="167" fontId="4" fillId="8" borderId="32" xfId="0" applyNumberFormat="1" applyFont="1" applyFill="1" applyBorder="1"/>
    <xf numFmtId="167" fontId="4" fillId="0" borderId="32" xfId="0" applyNumberFormat="1" applyFont="1" applyBorder="1"/>
    <xf numFmtId="0" fontId="0" fillId="5" borderId="39" xfId="0" applyFill="1" applyBorder="1" applyAlignment="1">
      <alignment horizontal="right" vertical="center" wrapText="1"/>
    </xf>
    <xf numFmtId="0" fontId="0" fillId="9" borderId="39" xfId="0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64" fillId="0" borderId="39" xfId="0" applyFont="1" applyBorder="1" applyAlignment="1">
      <alignment horizontal="right" vertical="center" wrapText="1"/>
    </xf>
    <xf numFmtId="0" fontId="64" fillId="0" borderId="1" xfId="0" applyFont="1" applyBorder="1" applyAlignment="1">
      <alignment horizontal="right" vertical="center" wrapText="1"/>
    </xf>
    <xf numFmtId="0" fontId="4" fillId="9" borderId="39" xfId="0" applyFont="1" applyFill="1" applyBorder="1" applyAlignment="1">
      <alignment vertical="center"/>
    </xf>
    <xf numFmtId="49" fontId="4" fillId="7" borderId="39" xfId="165" applyNumberFormat="1" applyFont="1" applyFill="1" applyBorder="1" applyAlignment="1">
      <alignment horizontal="right" vertical="center"/>
    </xf>
    <xf numFmtId="49" fontId="4" fillId="8" borderId="39" xfId="165" applyNumberFormat="1" applyFont="1" applyFill="1" applyBorder="1" applyAlignment="1">
      <alignment horizontal="left" vertical="center"/>
    </xf>
    <xf numFmtId="49" fontId="4" fillId="8" borderId="39" xfId="0" applyNumberFormat="1" applyFont="1" applyFill="1" applyBorder="1" applyAlignment="1">
      <alignment vertical="distributed"/>
    </xf>
    <xf numFmtId="49" fontId="4" fillId="7" borderId="39" xfId="0" applyNumberFormat="1" applyFont="1" applyFill="1" applyBorder="1" applyAlignment="1">
      <alignment horizontal="right" vertical="distributed"/>
    </xf>
    <xf numFmtId="49" fontId="4" fillId="7" borderId="39" xfId="165" applyNumberFormat="1" applyFont="1" applyFill="1" applyBorder="1" applyAlignment="1">
      <alignment horizontal="right" vertical="center" wrapText="1"/>
    </xf>
    <xf numFmtId="49" fontId="4" fillId="8" borderId="39" xfId="165" applyNumberFormat="1" applyFont="1" applyFill="1" applyBorder="1" applyAlignment="1">
      <alignment horizontal="center" vertical="center"/>
    </xf>
    <xf numFmtId="49" fontId="4" fillId="8" borderId="39" xfId="165" applyNumberFormat="1" applyFont="1" applyFill="1" applyBorder="1" applyAlignment="1">
      <alignment horizontal="left" vertical="center" wrapText="1"/>
    </xf>
    <xf numFmtId="49" fontId="3" fillId="8" borderId="39" xfId="165" applyNumberFormat="1" applyFont="1" applyFill="1" applyBorder="1" applyAlignment="1">
      <alignment horizontal="left" vertical="center"/>
    </xf>
    <xf numFmtId="0" fontId="4" fillId="8" borderId="39" xfId="165" applyFont="1" applyFill="1" applyBorder="1" applyAlignment="1">
      <alignment horizontal="left" vertical="center"/>
    </xf>
    <xf numFmtId="49" fontId="4" fillId="7" borderId="39" xfId="165" applyNumberFormat="1" applyFont="1" applyFill="1" applyBorder="1" applyAlignment="1">
      <alignment horizontal="center" vertical="center"/>
    </xf>
    <xf numFmtId="0" fontId="4" fillId="7" borderId="39" xfId="167" applyFont="1" applyFill="1" applyBorder="1" applyAlignment="1">
      <alignment wrapText="1"/>
    </xf>
    <xf numFmtId="0" fontId="4" fillId="7" borderId="39" xfId="165" applyFont="1" applyFill="1" applyBorder="1"/>
    <xf numFmtId="49" fontId="18" fillId="8" borderId="39" xfId="0" applyNumberFormat="1" applyFont="1" applyFill="1" applyBorder="1" applyAlignment="1">
      <alignment vertical="distributed"/>
    </xf>
    <xf numFmtId="49" fontId="3" fillId="6" borderId="2" xfId="165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4" fillId="0" borderId="1" xfId="0" applyFont="1" applyFill="1" applyBorder="1" applyAlignment="1">
      <alignment horizontal="left" vertical="center" wrapText="1"/>
    </xf>
    <xf numFmtId="0" fontId="75" fillId="6" borderId="1" xfId="165" applyFont="1" applyFill="1" applyBorder="1" applyAlignment="1">
      <alignment horizontal="left" vertical="center"/>
    </xf>
    <xf numFmtId="49" fontId="22" fillId="7" borderId="1" xfId="165" applyNumberFormat="1" applyFont="1" applyFill="1" applyBorder="1" applyAlignment="1">
      <alignment horizontal="right" vertical="center"/>
    </xf>
    <xf numFmtId="49" fontId="22" fillId="8" borderId="1" xfId="165" applyNumberFormat="1" applyFont="1" applyFill="1" applyBorder="1" applyAlignment="1">
      <alignment horizontal="left" vertical="center"/>
    </xf>
    <xf numFmtId="49" fontId="22" fillId="8" borderId="1" xfId="0" applyNumberFormat="1" applyFont="1" applyFill="1" applyBorder="1" applyAlignment="1">
      <alignment horizontal="left" vertical="distributed"/>
    </xf>
    <xf numFmtId="49" fontId="22" fillId="7" borderId="1" xfId="0" applyNumberFormat="1" applyFont="1" applyFill="1" applyBorder="1" applyAlignment="1">
      <alignment horizontal="right" vertical="distributed"/>
    </xf>
    <xf numFmtId="49" fontId="22" fillId="7" borderId="1" xfId="165" applyNumberFormat="1" applyFont="1" applyFill="1" applyBorder="1" applyAlignment="1">
      <alignment horizontal="right" vertical="center" wrapText="1"/>
    </xf>
    <xf numFmtId="49" fontId="22" fillId="8" borderId="1" xfId="165" applyNumberFormat="1" applyFont="1" applyFill="1" applyBorder="1" applyAlignment="1">
      <alignment horizontal="left" vertical="center" wrapText="1"/>
    </xf>
    <xf numFmtId="49" fontId="75" fillId="8" borderId="1" xfId="165" applyNumberFormat="1" applyFont="1" applyFill="1" applyBorder="1" applyAlignment="1">
      <alignment horizontal="left" vertical="center"/>
    </xf>
    <xf numFmtId="0" fontId="22" fillId="8" borderId="1" xfId="165" applyFont="1" applyFill="1" applyBorder="1" applyAlignment="1">
      <alignment horizontal="left" vertical="center"/>
    </xf>
    <xf numFmtId="49" fontId="22" fillId="7" borderId="1" xfId="165" applyNumberFormat="1" applyFont="1" applyFill="1" applyBorder="1" applyAlignment="1">
      <alignment horizontal="left" vertical="center"/>
    </xf>
    <xf numFmtId="0" fontId="22" fillId="7" borderId="1" xfId="167" applyFont="1" applyFill="1" applyBorder="1" applyAlignment="1">
      <alignment horizontal="right" wrapText="1"/>
    </xf>
    <xf numFmtId="0" fontId="22" fillId="7" borderId="1" xfId="165" applyFont="1" applyFill="1" applyBorder="1" applyAlignment="1">
      <alignment horizontal="right"/>
    </xf>
    <xf numFmtId="49" fontId="76" fillId="8" borderId="1" xfId="0" applyNumberFormat="1" applyFont="1" applyFill="1" applyBorder="1" applyAlignment="1">
      <alignment horizontal="left" vertical="distributed"/>
    </xf>
    <xf numFmtId="0" fontId="22" fillId="8" borderId="32" xfId="0" applyFont="1" applyFill="1" applyBorder="1" applyAlignment="1">
      <alignment horizontal="left"/>
    </xf>
    <xf numFmtId="0" fontId="73" fillId="0" borderId="1" xfId="0" applyFont="1" applyBorder="1" applyAlignment="1">
      <alignment horizontal="left"/>
    </xf>
    <xf numFmtId="49" fontId="75" fillId="6" borderId="2" xfId="165" applyNumberFormat="1" applyFont="1" applyFill="1" applyBorder="1" applyAlignment="1">
      <alignment horizontal="right" vertical="center"/>
    </xf>
    <xf numFmtId="0" fontId="7" fillId="0" borderId="39" xfId="138" applyFont="1" applyBorder="1" applyAlignment="1">
      <alignment horizontal="center" vertical="center"/>
    </xf>
    <xf numFmtId="0" fontId="7" fillId="0" borderId="39" xfId="138" applyFont="1" applyBorder="1" applyAlignment="1">
      <alignment horizontal="center" vertical="center" wrapText="1"/>
    </xf>
    <xf numFmtId="0" fontId="7" fillId="0" borderId="39" xfId="138" applyFont="1" applyBorder="1" applyAlignment="1">
      <alignment horizontal="center"/>
    </xf>
    <xf numFmtId="49" fontId="64" fillId="0" borderId="39" xfId="0" applyNumberFormat="1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/>
    </xf>
    <xf numFmtId="0" fontId="7" fillId="0" borderId="39" xfId="0" applyFont="1" applyBorder="1"/>
    <xf numFmtId="0" fontId="7" fillId="0" borderId="39" xfId="0" applyFont="1" applyBorder="1" applyAlignment="1">
      <alignment horizontal="center"/>
    </xf>
    <xf numFmtId="0" fontId="7" fillId="0" borderId="39" xfId="138" applyFont="1" applyBorder="1"/>
    <xf numFmtId="49" fontId="77" fillId="0" borderId="39" xfId="7" applyNumberFormat="1" applyFont="1" applyFill="1" applyBorder="1" applyAlignment="1">
      <alignment horizontal="right" wrapText="1"/>
    </xf>
    <xf numFmtId="0" fontId="77" fillId="0" borderId="39" xfId="7" applyFont="1" applyFill="1" applyBorder="1" applyAlignment="1">
      <alignment wrapText="1"/>
    </xf>
    <xf numFmtId="0" fontId="78" fillId="0" borderId="39" xfId="7" applyFont="1" applyFill="1" applyBorder="1" applyAlignment="1">
      <alignment wrapText="1"/>
    </xf>
    <xf numFmtId="49" fontId="78" fillId="0" borderId="39" xfId="7" applyNumberFormat="1" applyFont="1" applyFill="1" applyBorder="1" applyAlignment="1">
      <alignment horizontal="right" wrapText="1"/>
    </xf>
    <xf numFmtId="49" fontId="77" fillId="0" borderId="39" xfId="7" applyNumberFormat="1" applyFont="1" applyFill="1" applyBorder="1" applyAlignment="1">
      <alignment horizontal="left" wrapText="1"/>
    </xf>
    <xf numFmtId="0" fontId="10" fillId="0" borderId="39" xfId="0" applyFont="1" applyBorder="1"/>
    <xf numFmtId="0" fontId="10" fillId="0" borderId="39" xfId="138" applyFont="1" applyBorder="1"/>
    <xf numFmtId="167" fontId="7" fillId="0" borderId="39" xfId="138" applyNumberFormat="1" applyFont="1" applyBorder="1" applyAlignment="1">
      <alignment horizontal="center"/>
    </xf>
    <xf numFmtId="167" fontId="7" fillId="0" borderId="39" xfId="138" applyNumberFormat="1" applyFont="1" applyBorder="1" applyAlignment="1">
      <alignment horizontal="center" vertical="center" wrapText="1"/>
    </xf>
    <xf numFmtId="167" fontId="10" fillId="0" borderId="39" xfId="138" applyNumberFormat="1" applyFont="1" applyBorder="1" applyAlignment="1">
      <alignment horizontal="center"/>
    </xf>
    <xf numFmtId="167" fontId="4" fillId="0" borderId="32" xfId="138" applyNumberFormat="1" applyFont="1" applyBorder="1"/>
    <xf numFmtId="0" fontId="4" fillId="0" borderId="39" xfId="166" applyNumberFormat="1" applyFont="1" applyBorder="1" applyAlignment="1" applyProtection="1">
      <alignment horizontal="right"/>
      <protection locked="0"/>
    </xf>
    <xf numFmtId="0" fontId="4" fillId="0" borderId="39" xfId="166" applyNumberFormat="1" applyFont="1" applyFill="1" applyBorder="1" applyAlignment="1" applyProtection="1">
      <alignment horizontal="right"/>
      <protection locked="0"/>
    </xf>
    <xf numFmtId="0" fontId="4" fillId="18" borderId="39" xfId="166" applyNumberFormat="1" applyFont="1" applyFill="1" applyBorder="1" applyAlignment="1" applyProtection="1">
      <alignment horizontal="right"/>
    </xf>
    <xf numFmtId="0" fontId="4" fillId="10" borderId="39" xfId="166" applyNumberFormat="1" applyFont="1" applyFill="1" applyBorder="1" applyAlignment="1" applyProtection="1">
      <alignment horizontal="right"/>
    </xf>
    <xf numFmtId="0" fontId="4" fillId="11" borderId="39" xfId="166" applyNumberFormat="1" applyFont="1" applyFill="1" applyBorder="1" applyAlignment="1" applyProtection="1">
      <alignment horizontal="right"/>
    </xf>
    <xf numFmtId="0" fontId="4" fillId="0" borderId="39" xfId="0" applyNumberFormat="1" applyFont="1" applyBorder="1" applyAlignment="1" applyProtection="1">
      <alignment horizontal="right"/>
      <protection locked="0"/>
    </xf>
    <xf numFmtId="0" fontId="4" fillId="0" borderId="39" xfId="166" applyNumberFormat="1" applyFont="1" applyBorder="1" applyProtection="1">
      <protection locked="0"/>
    </xf>
    <xf numFmtId="0" fontId="4" fillId="0" borderId="39" xfId="0" applyNumberFormat="1" applyFont="1" applyBorder="1" applyProtection="1">
      <protection locked="0"/>
    </xf>
    <xf numFmtId="0" fontId="4" fillId="0" borderId="39" xfId="166" applyNumberFormat="1" applyFont="1" applyFill="1" applyBorder="1" applyAlignment="1" applyProtection="1">
      <alignment horizontal="right"/>
    </xf>
    <xf numFmtId="0" fontId="4" fillId="10" borderId="39" xfId="166" applyNumberFormat="1" applyFont="1" applyFill="1" applyBorder="1" applyAlignment="1" applyProtection="1">
      <alignment horizontal="right"/>
      <protection locked="0"/>
    </xf>
    <xf numFmtId="0" fontId="4" fillId="0" borderId="39" xfId="166" applyNumberFormat="1" applyFont="1" applyFill="1" applyBorder="1" applyProtection="1">
      <protection locked="0"/>
    </xf>
    <xf numFmtId="0" fontId="4" fillId="0" borderId="39" xfId="0" applyNumberFormat="1" applyFont="1" applyFill="1" applyBorder="1" applyProtection="1">
      <protection locked="0"/>
    </xf>
    <xf numFmtId="0" fontId="34" fillId="18" borderId="39" xfId="166" applyNumberFormat="1" applyFont="1" applyFill="1" applyBorder="1" applyAlignment="1" applyProtection="1">
      <alignment horizontal="right"/>
    </xf>
    <xf numFmtId="0" fontId="34" fillId="11" borderId="39" xfId="166" applyNumberFormat="1" applyFont="1" applyFill="1" applyBorder="1" applyAlignment="1" applyProtection="1">
      <alignment horizontal="right"/>
    </xf>
    <xf numFmtId="0" fontId="35" fillId="0" borderId="39" xfId="143" applyFont="1" applyBorder="1" applyAlignment="1" applyProtection="1">
      <alignment horizontal="center" vertical="center" wrapText="1"/>
      <protection locked="0"/>
    </xf>
    <xf numFmtId="0" fontId="35" fillId="0" borderId="39" xfId="143" applyFont="1" applyFill="1" applyBorder="1" applyAlignment="1" applyProtection="1">
      <alignment horizontal="center" vertical="center" wrapText="1"/>
      <protection locked="0"/>
    </xf>
    <xf numFmtId="0" fontId="35" fillId="18" borderId="39" xfId="143" applyFont="1" applyFill="1" applyBorder="1" applyAlignment="1" applyProtection="1">
      <alignment horizontal="center" vertical="center" wrapText="1"/>
    </xf>
    <xf numFmtId="0" fontId="35" fillId="11" borderId="39" xfId="143" applyFont="1" applyFill="1" applyBorder="1" applyAlignment="1" applyProtection="1">
      <alignment horizontal="center" vertical="center" wrapText="1"/>
    </xf>
    <xf numFmtId="0" fontId="35" fillId="0" borderId="39" xfId="143" applyFont="1" applyBorder="1" applyAlignment="1" applyProtection="1">
      <alignment horizontal="center" vertical="center"/>
      <protection locked="0"/>
    </xf>
    <xf numFmtId="0" fontId="35" fillId="11" borderId="39" xfId="143" applyFont="1" applyFill="1" applyBorder="1" applyAlignment="1" applyProtection="1">
      <alignment horizontal="center" vertical="center"/>
    </xf>
    <xf numFmtId="0" fontId="35" fillId="0" borderId="39" xfId="143" applyFont="1" applyFill="1" applyBorder="1" applyAlignment="1" applyProtection="1">
      <alignment horizontal="center" vertical="center" wrapText="1"/>
    </xf>
    <xf numFmtId="0" fontId="34" fillId="18" borderId="39" xfId="143" applyFont="1" applyFill="1" applyBorder="1" applyAlignment="1" applyProtection="1">
      <alignment horizontal="center" vertical="center"/>
    </xf>
    <xf numFmtId="0" fontId="34" fillId="18" borderId="39" xfId="143" applyFont="1" applyFill="1" applyBorder="1" applyAlignment="1" applyProtection="1">
      <alignment horizontal="center" vertical="center" wrapText="1"/>
    </xf>
    <xf numFmtId="0" fontId="34" fillId="11" borderId="39" xfId="143" applyFont="1" applyFill="1" applyBorder="1" applyAlignment="1" applyProtection="1">
      <alignment horizontal="center" vertical="center" wrapText="1"/>
    </xf>
    <xf numFmtId="0" fontId="34" fillId="11" borderId="39" xfId="143" applyFont="1" applyFill="1" applyBorder="1" applyAlignment="1" applyProtection="1">
      <alignment horizontal="center" vertical="center"/>
    </xf>
    <xf numFmtId="0" fontId="4" fillId="0" borderId="39" xfId="166" applyNumberFormat="1" applyFont="1" applyBorder="1" applyAlignment="1" applyProtection="1">
      <alignment wrapText="1"/>
      <protection locked="0"/>
    </xf>
    <xf numFmtId="0" fontId="34" fillId="0" borderId="39" xfId="166" applyNumberFormat="1" applyFont="1" applyFill="1" applyBorder="1" applyAlignment="1" applyProtection="1">
      <alignment horizontal="right"/>
    </xf>
    <xf numFmtId="0" fontId="6" fillId="0" borderId="32" xfId="0" applyFont="1" applyFill="1" applyBorder="1" applyAlignment="1">
      <alignment horizontal="right" vertical="center"/>
    </xf>
    <xf numFmtId="0" fontId="6" fillId="0" borderId="32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4" fillId="0" borderId="1" xfId="0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0" fillId="0" borderId="0" xfId="95" applyFont="1" applyFill="1" applyAlignment="1">
      <alignment horizontal="left" vertical="top" wrapText="1"/>
    </xf>
    <xf numFmtId="0" fontId="10" fillId="0" borderId="0" xfId="143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3" fillId="0" borderId="0" xfId="95" applyFont="1" applyFill="1" applyAlignment="1">
      <alignment horizontal="left" wrapText="1"/>
    </xf>
    <xf numFmtId="0" fontId="7" fillId="10" borderId="1" xfId="166" applyFont="1" applyFill="1" applyBorder="1" applyAlignment="1">
      <alignment horizontal="center" vertical="center"/>
    </xf>
    <xf numFmtId="0" fontId="33" fillId="10" borderId="1" xfId="166" applyFont="1" applyFill="1" applyBorder="1" applyAlignment="1">
      <alignment horizontal="center" vertical="center" wrapText="1"/>
    </xf>
    <xf numFmtId="0" fontId="7" fillId="10" borderId="18" xfId="166" applyFont="1" applyFill="1" applyBorder="1" applyAlignment="1">
      <alignment horizontal="center" vertical="center" wrapText="1"/>
    </xf>
    <xf numFmtId="0" fontId="7" fillId="10" borderId="20" xfId="166" applyFont="1" applyFill="1" applyBorder="1" applyAlignment="1">
      <alignment horizontal="center" vertical="center" wrapText="1"/>
    </xf>
    <xf numFmtId="0" fontId="7" fillId="10" borderId="21" xfId="166" applyFont="1" applyFill="1" applyBorder="1" applyAlignment="1">
      <alignment horizontal="center" vertical="center" wrapText="1"/>
    </xf>
    <xf numFmtId="0" fontId="7" fillId="10" borderId="19" xfId="166" applyFont="1" applyFill="1" applyBorder="1" applyAlignment="1">
      <alignment horizontal="center" vertical="center" wrapText="1"/>
    </xf>
    <xf numFmtId="0" fontId="7" fillId="10" borderId="13" xfId="166" applyFont="1" applyFill="1" applyBorder="1" applyAlignment="1">
      <alignment horizontal="center" vertical="center" wrapText="1"/>
    </xf>
    <xf numFmtId="0" fontId="7" fillId="10" borderId="11" xfId="166" applyFont="1" applyFill="1" applyBorder="1" applyAlignment="1">
      <alignment horizontal="center" vertical="center" wrapText="1"/>
    </xf>
    <xf numFmtId="0" fontId="33" fillId="10" borderId="1" xfId="166" applyFont="1" applyFill="1" applyBorder="1" applyAlignment="1">
      <alignment horizontal="left" vertical="center"/>
    </xf>
    <xf numFmtId="0" fontId="33" fillId="10" borderId="1" xfId="166" applyFont="1" applyFill="1" applyBorder="1" applyAlignment="1">
      <alignment horizontal="left" vertical="center" wrapText="1"/>
    </xf>
    <xf numFmtId="0" fontId="33" fillId="10" borderId="1" xfId="166" applyFont="1" applyFill="1" applyBorder="1" applyAlignment="1" applyProtection="1">
      <alignment horizontal="left" vertical="center"/>
      <protection locked="0"/>
    </xf>
    <xf numFmtId="0" fontId="33" fillId="10" borderId="1" xfId="166" applyFont="1" applyFill="1" applyBorder="1" applyAlignment="1">
      <alignment vertical="center" wrapText="1"/>
    </xf>
    <xf numFmtId="0" fontId="33" fillId="0" borderId="20" xfId="166" applyFont="1" applyBorder="1" applyAlignment="1" applyProtection="1">
      <alignment horizontal="left" vertical="center" wrapText="1"/>
    </xf>
    <xf numFmtId="0" fontId="34" fillId="0" borderId="1" xfId="166" applyFont="1" applyBorder="1" applyAlignment="1">
      <alignment horizontal="left" vertical="center" wrapText="1"/>
    </xf>
    <xf numFmtId="0" fontId="33" fillId="10" borderId="1" xfId="166" applyFont="1" applyFill="1" applyBorder="1" applyAlignment="1">
      <alignment horizontal="center" vertical="center"/>
    </xf>
    <xf numFmtId="0" fontId="33" fillId="10" borderId="1" xfId="166" applyFont="1" applyFill="1" applyBorder="1" applyAlignment="1">
      <alignment horizontal="center" vertical="center" textRotation="90" wrapText="1"/>
    </xf>
    <xf numFmtId="0" fontId="7" fillId="10" borderId="1" xfId="166" applyFont="1" applyFill="1" applyBorder="1" applyAlignment="1">
      <alignment horizontal="center" vertical="center" wrapText="1"/>
    </xf>
    <xf numFmtId="0" fontId="33" fillId="10" borderId="1" xfId="166" applyFont="1" applyFill="1" applyBorder="1" applyAlignment="1" applyProtection="1">
      <alignment horizontal="center" vertical="center" wrapText="1"/>
      <protection locked="0"/>
    </xf>
    <xf numFmtId="0" fontId="7" fillId="10" borderId="1" xfId="143" applyFont="1" applyFill="1" applyBorder="1" applyAlignment="1">
      <alignment horizontal="center" vertical="center"/>
    </xf>
    <xf numFmtId="0" fontId="7" fillId="10" borderId="1" xfId="143" applyFont="1" applyFill="1" applyBorder="1" applyAlignment="1">
      <alignment horizontal="center" vertical="center" wrapText="1"/>
    </xf>
    <xf numFmtId="0" fontId="4" fillId="10" borderId="1" xfId="143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0" borderId="0" xfId="143" applyFont="1" applyAlignment="1">
      <alignment horizontal="center"/>
    </xf>
    <xf numFmtId="0" fontId="34" fillId="0" borderId="0" xfId="166" applyFont="1" applyFill="1" applyAlignment="1">
      <alignment horizontal="center"/>
    </xf>
    <xf numFmtId="0" fontId="4" fillId="10" borderId="1" xfId="166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14" fillId="0" borderId="0" xfId="165" applyNumberFormat="1" applyFont="1" applyAlignment="1">
      <alignment horizontal="left"/>
    </xf>
    <xf numFmtId="0" fontId="0" fillId="0" borderId="3" xfId="141" applyFont="1" applyFill="1" applyBorder="1" applyAlignment="1">
      <alignment horizontal="center" vertical="center"/>
    </xf>
    <xf numFmtId="0" fontId="0" fillId="0" borderId="10" xfId="141" applyFont="1" applyFill="1" applyBorder="1" applyAlignment="1">
      <alignment horizontal="center" vertical="center"/>
    </xf>
    <xf numFmtId="0" fontId="3" fillId="0" borderId="0" xfId="121" applyFont="1" applyFill="1" applyAlignment="1">
      <alignment horizontal="left"/>
    </xf>
    <xf numFmtId="0" fontId="4" fillId="0" borderId="0" xfId="121" applyFont="1" applyFill="1" applyAlignment="1">
      <alignment horizontal="left"/>
    </xf>
    <xf numFmtId="0" fontId="0" fillId="0" borderId="2" xfId="141" applyFont="1" applyFill="1" applyBorder="1" applyAlignment="1">
      <alignment horizontal="center" vertical="center" wrapText="1"/>
    </xf>
    <xf numFmtId="0" fontId="0" fillId="0" borderId="5" xfId="141" applyFont="1" applyFill="1" applyBorder="1" applyAlignment="1">
      <alignment horizontal="center" vertical="center" wrapText="1"/>
    </xf>
    <xf numFmtId="0" fontId="0" fillId="0" borderId="33" xfId="141" applyFont="1" applyFill="1" applyBorder="1" applyAlignment="1">
      <alignment horizontal="center" wrapText="1"/>
    </xf>
    <xf numFmtId="0" fontId="0" fillId="0" borderId="4" xfId="141" applyFont="1" applyFill="1" applyBorder="1" applyAlignment="1">
      <alignment horizontal="center" wrapText="1"/>
    </xf>
    <xf numFmtId="0" fontId="5" fillId="0" borderId="2" xfId="141" applyFont="1" applyFill="1" applyBorder="1" applyAlignment="1">
      <alignment horizontal="center" vertical="center" wrapText="1"/>
    </xf>
    <xf numFmtId="0" fontId="5" fillId="0" borderId="12" xfId="141" applyFont="1" applyFill="1" applyBorder="1" applyAlignment="1">
      <alignment horizontal="center" vertical="center" wrapText="1"/>
    </xf>
    <xf numFmtId="0" fontId="5" fillId="0" borderId="5" xfId="141" applyFont="1" applyFill="1" applyBorder="1" applyAlignment="1">
      <alignment horizontal="center" vertical="center" wrapText="1"/>
    </xf>
    <xf numFmtId="0" fontId="64" fillId="0" borderId="34" xfId="141" applyFont="1" applyFill="1" applyBorder="1" applyAlignment="1">
      <alignment horizontal="center" vertical="center" wrapText="1"/>
    </xf>
    <xf numFmtId="0" fontId="0" fillId="0" borderId="35" xfId="141" applyFont="1" applyFill="1" applyBorder="1" applyAlignment="1">
      <alignment horizontal="center" vertical="center" wrapText="1"/>
    </xf>
    <xf numFmtId="0" fontId="0" fillId="0" borderId="36" xfId="141" applyFont="1" applyFill="1" applyBorder="1" applyAlignment="1">
      <alignment horizontal="center" vertical="center" wrapText="1"/>
    </xf>
    <xf numFmtId="0" fontId="4" fillId="0" borderId="2" xfId="141" applyFont="1" applyBorder="1" applyAlignment="1">
      <alignment horizontal="center" vertical="center" wrapText="1"/>
    </xf>
    <xf numFmtId="0" fontId="10" fillId="0" borderId="39" xfId="138" applyFont="1" applyBorder="1" applyAlignment="1">
      <alignment horizontal="center" vertical="center"/>
    </xf>
    <xf numFmtId="0" fontId="9" fillId="0" borderId="13" xfId="138" applyFont="1" applyFill="1" applyBorder="1" applyAlignment="1">
      <alignment horizontal="center" vertical="center" wrapText="1"/>
    </xf>
    <xf numFmtId="0" fontId="7" fillId="0" borderId="39" xfId="138" applyFont="1" applyBorder="1" applyAlignment="1">
      <alignment horizontal="center" vertical="center" wrapText="1"/>
    </xf>
    <xf numFmtId="0" fontId="7" fillId="0" borderId="39" xfId="138" applyFont="1" applyBorder="1" applyAlignment="1">
      <alignment horizontal="center" vertical="center"/>
    </xf>
    <xf numFmtId="0" fontId="7" fillId="0" borderId="39" xfId="138" applyFont="1" applyFill="1" applyBorder="1" applyAlignment="1">
      <alignment horizontal="center" vertical="center"/>
    </xf>
    <xf numFmtId="0" fontId="8" fillId="3" borderId="33" xfId="138" applyFont="1" applyFill="1" applyBorder="1" applyAlignment="1">
      <alignment horizontal="center" vertical="center" wrapText="1"/>
    </xf>
    <xf numFmtId="0" fontId="8" fillId="3" borderId="4" xfId="138" applyFont="1" applyFill="1" applyBorder="1" applyAlignment="1">
      <alignment horizontal="center" vertical="center" wrapText="1"/>
    </xf>
    <xf numFmtId="0" fontId="8" fillId="3" borderId="10" xfId="138" applyFont="1" applyFill="1" applyBorder="1" applyAlignment="1">
      <alignment horizontal="center" vertical="center" wrapText="1"/>
    </xf>
    <xf numFmtId="0" fontId="3" fillId="0" borderId="0" xfId="138" applyFont="1" applyAlignment="1">
      <alignment horizontal="left" vertical="center" wrapText="1"/>
    </xf>
    <xf numFmtId="0" fontId="3" fillId="0" borderId="0" xfId="138" applyFont="1"/>
    <xf numFmtId="0" fontId="4" fillId="0" borderId="32" xfId="138" applyFont="1" applyBorder="1" applyAlignment="1">
      <alignment horizontal="center" vertical="center" wrapText="1"/>
    </xf>
    <xf numFmtId="0" fontId="3" fillId="0" borderId="32" xfId="138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80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5" xfId="142"/>
    <cellStyle name="Normal 2" xfId="143"/>
    <cellStyle name="Normal 2 2" xfId="144"/>
    <cellStyle name="Normal 2 2 2" xfId="145"/>
    <cellStyle name="Normal 2 2 3" xfId="146"/>
    <cellStyle name="Normal 2 3" xfId="147"/>
    <cellStyle name="Normal 2 4" xfId="148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4" xfId="155"/>
    <cellStyle name="Normal 4 2" xfId="156"/>
    <cellStyle name="Normal 4 3" xfId="157"/>
    <cellStyle name="Normal 5" xfId="158"/>
    <cellStyle name="Normal 5 2" xfId="102"/>
    <cellStyle name="Normal 5 3" xfId="179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te 2" xfId="168"/>
    <cellStyle name="Note 2 2" xfId="169"/>
    <cellStyle name="Note 2 3" xfId="170"/>
    <cellStyle name="Note 3" xfId="171"/>
    <cellStyle name="Output 2" xfId="172"/>
    <cellStyle name="Sheet Title" xfId="51"/>
    <cellStyle name="Student Information" xfId="173"/>
    <cellStyle name="Student Information - user entered" xfId="174"/>
    <cellStyle name="Student Information 2" xfId="178"/>
    <cellStyle name="Title 2" xfId="26"/>
    <cellStyle name="Total" xfId="18" builtinId="25"/>
    <cellStyle name="Total 2" xfId="175"/>
    <cellStyle name="Total 3" xfId="176"/>
    <cellStyle name="Warning Text 2" xfId="177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A16" workbookViewId="0">
      <selection activeCell="H41" sqref="H41"/>
    </sheetView>
  </sheetViews>
  <sheetFormatPr defaultColWidth="9.140625" defaultRowHeight="12.75"/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729"/>
      <c r="I1" s="729"/>
    </row>
    <row r="2" spans="1:9" ht="20.25">
      <c r="A2" s="729" t="s">
        <v>1</v>
      </c>
      <c r="B2" s="729"/>
      <c r="C2" s="729"/>
      <c r="D2" s="729"/>
      <c r="E2" s="729"/>
      <c r="F2" s="729"/>
      <c r="G2" s="729"/>
      <c r="H2" s="729"/>
      <c r="I2" s="729"/>
    </row>
    <row r="3" spans="1:9" ht="15.75">
      <c r="A3" s="412"/>
    </row>
    <row r="4" spans="1:9" ht="15.75">
      <c r="A4" s="412"/>
    </row>
    <row r="5" spans="1:9" ht="15.75">
      <c r="A5" s="412"/>
    </row>
    <row r="6" spans="1:9" ht="15.75">
      <c r="A6" s="412"/>
    </row>
    <row r="8" spans="1:9" ht="15.75">
      <c r="A8" s="412"/>
    </row>
    <row r="9" spans="1:9" ht="15.75">
      <c r="A9" s="412"/>
    </row>
    <row r="10" spans="1:9" ht="15.75">
      <c r="A10" s="412"/>
    </row>
    <row r="11" spans="1:9" ht="15.75">
      <c r="A11" s="412"/>
    </row>
    <row r="12" spans="1:9" ht="15.75">
      <c r="A12" s="412"/>
    </row>
    <row r="13" spans="1:9" ht="15.75">
      <c r="A13" s="412"/>
    </row>
    <row r="14" spans="1:9" ht="15.75">
      <c r="A14" s="412"/>
    </row>
    <row r="15" spans="1:9" ht="15.75">
      <c r="A15" s="412"/>
    </row>
    <row r="16" spans="1:9" ht="15.75">
      <c r="A16" s="412"/>
    </row>
    <row r="17" spans="1:9" ht="25.5">
      <c r="A17" s="727" t="s">
        <v>2</v>
      </c>
      <c r="B17" s="727"/>
      <c r="C17" s="727"/>
      <c r="D17" s="727"/>
      <c r="E17" s="727"/>
      <c r="F17" s="727"/>
      <c r="G17" s="727"/>
      <c r="H17" s="727"/>
      <c r="I17" s="727"/>
    </row>
    <row r="18" spans="1:9" ht="25.5">
      <c r="A18" s="727" t="s">
        <v>3</v>
      </c>
      <c r="B18" s="727"/>
      <c r="C18" s="727"/>
      <c r="D18" s="727"/>
      <c r="E18" s="727"/>
      <c r="F18" s="727"/>
      <c r="G18" s="727"/>
      <c r="H18" s="727"/>
      <c r="I18" s="727"/>
    </row>
    <row r="19" spans="1:9" ht="25.5">
      <c r="A19" s="727" t="s">
        <v>4</v>
      </c>
      <c r="B19" s="727"/>
      <c r="C19" s="727"/>
      <c r="D19" s="727"/>
      <c r="E19" s="727"/>
      <c r="F19" s="727"/>
      <c r="G19" s="727"/>
      <c r="H19" s="727"/>
      <c r="I19" s="727"/>
    </row>
    <row r="20" spans="1:9" s="22" customFormat="1" ht="25.5">
      <c r="A20" s="727" t="s">
        <v>1788</v>
      </c>
      <c r="B20" s="727"/>
      <c r="C20" s="727"/>
      <c r="D20" s="727"/>
      <c r="E20" s="727"/>
      <c r="F20" s="727"/>
      <c r="G20" s="727"/>
      <c r="H20" s="727"/>
      <c r="I20" s="727"/>
    </row>
    <row r="21" spans="1:9" ht="15.75">
      <c r="A21" s="412"/>
      <c r="B21" s="412"/>
      <c r="C21" s="412"/>
      <c r="D21" s="412"/>
      <c r="E21" s="412"/>
      <c r="F21" s="412"/>
      <c r="G21" s="412"/>
      <c r="H21" s="412"/>
      <c r="I21" s="412"/>
    </row>
    <row r="22" spans="1:9" ht="15.75">
      <c r="A22" s="412"/>
      <c r="B22" s="412"/>
      <c r="C22" s="412"/>
      <c r="D22" s="412"/>
      <c r="E22" s="412"/>
      <c r="F22" s="412"/>
      <c r="G22" s="412"/>
      <c r="H22" s="412"/>
      <c r="I22" s="412"/>
    </row>
    <row r="23" spans="1:9" ht="15.75">
      <c r="A23" s="412"/>
      <c r="B23" s="412"/>
      <c r="C23" s="412"/>
      <c r="D23" s="412"/>
      <c r="E23" s="412"/>
      <c r="F23" s="412"/>
      <c r="G23" s="412"/>
      <c r="H23" s="412"/>
      <c r="I23" s="412"/>
    </row>
    <row r="24" spans="1:9" ht="15.75">
      <c r="A24" s="427"/>
      <c r="B24" s="412"/>
      <c r="C24" s="412"/>
      <c r="D24" s="412"/>
      <c r="E24" s="412"/>
      <c r="F24" s="412"/>
      <c r="G24" s="412"/>
      <c r="H24" s="412"/>
      <c r="I24" s="412"/>
    </row>
    <row r="25" spans="1:9" ht="15.75">
      <c r="A25" s="412"/>
      <c r="B25" s="412"/>
      <c r="C25" s="412"/>
      <c r="D25" s="412"/>
      <c r="E25" s="412"/>
      <c r="F25" s="412"/>
      <c r="G25" s="412"/>
      <c r="H25" s="412"/>
      <c r="I25" s="412"/>
    </row>
    <row r="26" spans="1:9" ht="15.75">
      <c r="A26" s="428"/>
      <c r="B26" s="412"/>
      <c r="C26" s="412"/>
      <c r="D26" s="412"/>
      <c r="E26" s="412"/>
      <c r="F26" s="412"/>
      <c r="G26" s="412"/>
      <c r="H26" s="412"/>
      <c r="I26" s="412"/>
    </row>
    <row r="27" spans="1:9" ht="15.75">
      <c r="A27" s="428"/>
    </row>
    <row r="28" spans="1:9" ht="15.75">
      <c r="A28" s="428"/>
    </row>
    <row r="29" spans="1:9" ht="15.75">
      <c r="A29" s="428"/>
    </row>
    <row r="30" spans="1:9" ht="15.75">
      <c r="A30" s="428"/>
      <c r="B30" s="261"/>
      <c r="C30" s="261"/>
      <c r="D30" s="261"/>
      <c r="E30" s="261"/>
      <c r="F30" s="261"/>
      <c r="G30" s="261"/>
      <c r="H30" s="261"/>
      <c r="I30" s="261"/>
    </row>
    <row r="31" spans="1:9" ht="15.75">
      <c r="A31" s="428"/>
      <c r="B31" s="261"/>
      <c r="C31" s="261"/>
      <c r="D31" s="261"/>
      <c r="E31" s="261"/>
      <c r="F31" s="261"/>
      <c r="G31" s="261"/>
      <c r="H31" s="261"/>
      <c r="I31" s="261"/>
    </row>
    <row r="32" spans="1:9" ht="15.75">
      <c r="A32" s="428"/>
      <c r="B32" s="261"/>
      <c r="C32" s="261"/>
      <c r="D32" s="261"/>
      <c r="E32" s="261"/>
      <c r="F32" s="261"/>
      <c r="G32" s="261"/>
      <c r="H32" s="261"/>
      <c r="I32" s="261"/>
    </row>
    <row r="33" spans="1:10">
      <c r="B33" s="261"/>
      <c r="C33" s="261"/>
      <c r="D33" s="261"/>
      <c r="E33" s="261"/>
      <c r="F33" s="261"/>
      <c r="G33" s="261"/>
      <c r="H33" s="261"/>
      <c r="I33" s="261"/>
    </row>
    <row r="34" spans="1:10">
      <c r="B34" s="261"/>
      <c r="C34" s="261"/>
      <c r="D34" s="261"/>
      <c r="E34" s="261"/>
      <c r="F34" s="261"/>
      <c r="G34" s="261"/>
      <c r="H34" s="261"/>
      <c r="I34" s="261"/>
    </row>
    <row r="35" spans="1:10" ht="15.75">
      <c r="A35" s="427"/>
      <c r="B35" s="261"/>
      <c r="C35" s="261"/>
      <c r="D35" s="261"/>
      <c r="E35" s="261"/>
      <c r="F35" s="261"/>
      <c r="G35" s="261"/>
      <c r="H35" s="261"/>
      <c r="I35" s="261"/>
    </row>
    <row r="36" spans="1:10" ht="15.75">
      <c r="A36" s="428"/>
      <c r="B36" s="261"/>
      <c r="C36" s="261"/>
      <c r="D36" s="261"/>
      <c r="E36" s="261"/>
      <c r="F36" s="261"/>
      <c r="G36" s="261"/>
      <c r="H36" s="261"/>
      <c r="I36" s="261"/>
    </row>
    <row r="37" spans="1:10" ht="15.75">
      <c r="A37" s="428"/>
      <c r="B37" s="261"/>
      <c r="C37" s="261"/>
      <c r="D37" s="261"/>
      <c r="E37" s="261"/>
      <c r="F37" s="261"/>
      <c r="G37" s="261"/>
      <c r="H37" s="261"/>
      <c r="I37" s="261"/>
    </row>
    <row r="38" spans="1:10" ht="15.75">
      <c r="A38" s="428"/>
      <c r="B38" s="261"/>
      <c r="C38" s="261"/>
      <c r="D38" s="261"/>
      <c r="E38" s="261"/>
      <c r="F38" s="261"/>
      <c r="G38" s="261"/>
      <c r="H38" s="261"/>
      <c r="I38" s="261"/>
    </row>
    <row r="39" spans="1:10" ht="15.75">
      <c r="A39" s="428"/>
      <c r="B39" s="261"/>
      <c r="C39" s="261"/>
      <c r="D39" s="261"/>
      <c r="E39" s="261"/>
      <c r="F39" s="261"/>
      <c r="G39" s="261"/>
      <c r="H39" s="261"/>
      <c r="I39" s="261"/>
      <c r="J39" s="250"/>
    </row>
    <row r="40" spans="1:10" ht="15.75">
      <c r="A40" s="428"/>
      <c r="B40" s="261"/>
      <c r="C40" s="261"/>
      <c r="D40" s="261"/>
      <c r="E40" s="261"/>
      <c r="F40" s="261"/>
      <c r="G40" s="261"/>
      <c r="H40" s="261"/>
      <c r="I40" s="261"/>
    </row>
    <row r="43" spans="1:10" s="22" customFormat="1">
      <c r="A43" s="728" t="s">
        <v>1815</v>
      </c>
      <c r="B43" s="728"/>
      <c r="C43" s="728"/>
      <c r="D43" s="728"/>
      <c r="E43" s="728"/>
      <c r="F43" s="728"/>
      <c r="G43" s="728"/>
      <c r="H43" s="728"/>
      <c r="I43" s="728"/>
    </row>
    <row r="45" spans="1:10">
      <c r="A45" s="261"/>
      <c r="B45" s="261"/>
      <c r="C45" s="261"/>
      <c r="D45" s="261"/>
      <c r="E45" s="261"/>
      <c r="F45" s="261"/>
      <c r="G45" s="261"/>
      <c r="H45" s="261"/>
      <c r="I45" s="261"/>
    </row>
    <row r="47" spans="1:10">
      <c r="A47" s="261"/>
      <c r="B47" s="261"/>
      <c r="C47" s="261"/>
      <c r="D47" s="261"/>
      <c r="E47" s="261"/>
      <c r="F47" s="261"/>
      <c r="G47" s="261"/>
      <c r="H47" s="261"/>
      <c r="I47" s="261"/>
    </row>
    <row r="48" spans="1:10">
      <c r="A48" s="261"/>
      <c r="B48" s="261"/>
      <c r="C48" s="261"/>
      <c r="D48" s="261"/>
      <c r="E48" s="261"/>
      <c r="F48" s="261"/>
      <c r="G48" s="261"/>
      <c r="H48" s="261"/>
      <c r="I48" s="261"/>
    </row>
    <row r="49" spans="1:9">
      <c r="A49" s="261"/>
      <c r="B49" s="261"/>
      <c r="C49" s="261"/>
      <c r="D49" s="261"/>
      <c r="E49" s="261"/>
      <c r="F49" s="261"/>
      <c r="G49" s="261"/>
      <c r="H49" s="261"/>
      <c r="I49" s="261"/>
    </row>
    <row r="50" spans="1:9">
      <c r="A50" s="261"/>
      <c r="B50" s="261"/>
      <c r="C50" s="261"/>
      <c r="D50" s="261"/>
      <c r="E50" s="261"/>
      <c r="F50" s="261"/>
      <c r="G50" s="261"/>
      <c r="H50" s="261"/>
      <c r="I50" s="261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60" zoomScaleNormal="80" workbookViewId="0">
      <selection activeCell="I28" sqref="I28"/>
    </sheetView>
  </sheetViews>
  <sheetFormatPr defaultColWidth="9.140625" defaultRowHeight="12.75"/>
  <cols>
    <col min="1" max="1" width="9.42578125" style="228" customWidth="1"/>
    <col min="2" max="2" width="9.28515625" style="229" customWidth="1"/>
    <col min="3" max="3" width="47.5703125" customWidth="1"/>
    <col min="4" max="4" width="17.7109375" customWidth="1"/>
    <col min="5" max="5" width="14.28515625" customWidth="1"/>
    <col min="6" max="6" width="14.85546875" customWidth="1"/>
  </cols>
  <sheetData>
    <row r="1" spans="1:8" ht="13.5" customHeight="1">
      <c r="A1" s="97" t="s">
        <v>7</v>
      </c>
      <c r="B1" s="98"/>
    </row>
    <row r="2" spans="1:8" ht="13.5" customHeight="1">
      <c r="A2" s="295"/>
      <c r="B2" s="296"/>
      <c r="E2" s="5" t="s">
        <v>208</v>
      </c>
    </row>
    <row r="3" spans="1:8" s="228" customFormat="1" ht="26.25" customHeight="1">
      <c r="A3" s="14" t="s">
        <v>209</v>
      </c>
      <c r="B3" s="24" t="s">
        <v>210</v>
      </c>
      <c r="C3" s="14" t="s">
        <v>211</v>
      </c>
      <c r="D3" s="446" t="s">
        <v>1789</v>
      </c>
      <c r="E3" s="446" t="s">
        <v>1824</v>
      </c>
      <c r="F3" s="448" t="s">
        <v>1801</v>
      </c>
    </row>
    <row r="4" spans="1:8" ht="14.1" customHeight="1">
      <c r="A4" s="255"/>
      <c r="B4" s="260"/>
      <c r="C4" s="187" t="s">
        <v>212</v>
      </c>
      <c r="D4" s="28"/>
      <c r="E4" s="582"/>
      <c r="F4" s="583"/>
    </row>
    <row r="5" spans="1:8" ht="31.5" customHeight="1">
      <c r="A5" s="31">
        <v>1100015</v>
      </c>
      <c r="B5" s="273"/>
      <c r="C5" s="208" t="s">
        <v>213</v>
      </c>
      <c r="D5" s="576">
        <v>890</v>
      </c>
      <c r="E5" s="8">
        <v>777</v>
      </c>
      <c r="F5" s="581">
        <f>+E5/D5*100</f>
        <v>87.303370786516851</v>
      </c>
    </row>
    <row r="6" spans="1:8" ht="31.5" customHeight="1">
      <c r="A6" s="88">
        <v>1100023</v>
      </c>
      <c r="B6" s="102"/>
      <c r="C6" s="316" t="s">
        <v>214</v>
      </c>
      <c r="D6" s="577">
        <v>435</v>
      </c>
      <c r="E6" s="585">
        <v>359</v>
      </c>
      <c r="F6" s="586">
        <f t="shared" ref="F6:F38" si="0">+E6/D6*100</f>
        <v>82.528735632183896</v>
      </c>
    </row>
    <row r="7" spans="1:8" ht="12.75" customHeight="1">
      <c r="A7" s="6">
        <v>1100023</v>
      </c>
      <c r="B7" s="24"/>
      <c r="C7" s="30" t="s">
        <v>215</v>
      </c>
      <c r="D7" s="578">
        <v>200</v>
      </c>
      <c r="E7" s="2">
        <v>96</v>
      </c>
      <c r="F7" s="581">
        <f t="shared" si="0"/>
        <v>48</v>
      </c>
    </row>
    <row r="8" spans="1:8" ht="12.75" customHeight="1">
      <c r="A8" s="6">
        <v>1100023</v>
      </c>
      <c r="B8" s="24"/>
      <c r="C8" s="30" t="s">
        <v>216</v>
      </c>
      <c r="D8" s="576">
        <v>150</v>
      </c>
      <c r="E8" s="8">
        <v>73</v>
      </c>
      <c r="F8" s="581">
        <f t="shared" si="0"/>
        <v>48.666666666666671</v>
      </c>
    </row>
    <row r="9" spans="1:8" ht="12.75" customHeight="1">
      <c r="A9" s="6">
        <v>1100023</v>
      </c>
      <c r="B9" s="24"/>
      <c r="C9" s="30" t="s">
        <v>217</v>
      </c>
      <c r="D9" s="576">
        <v>150</v>
      </c>
      <c r="E9" s="8">
        <v>190</v>
      </c>
      <c r="F9" s="581">
        <f t="shared" si="0"/>
        <v>126.66666666666666</v>
      </c>
    </row>
    <row r="10" spans="1:8" ht="12.75" customHeight="1">
      <c r="A10" s="88">
        <v>1100049</v>
      </c>
      <c r="B10" s="309"/>
      <c r="C10" s="316" t="s">
        <v>218</v>
      </c>
      <c r="D10" s="577">
        <v>60</v>
      </c>
      <c r="E10" s="114">
        <v>29</v>
      </c>
      <c r="F10" s="586">
        <f t="shared" si="0"/>
        <v>48.333333333333336</v>
      </c>
    </row>
    <row r="11" spans="1:8" ht="12.75" customHeight="1">
      <c r="A11" s="6">
        <v>1100049</v>
      </c>
      <c r="B11" s="24"/>
      <c r="C11" s="30" t="s">
        <v>219</v>
      </c>
      <c r="D11" s="576">
        <v>30</v>
      </c>
      <c r="E11" s="8"/>
      <c r="F11" s="581">
        <f t="shared" si="0"/>
        <v>0</v>
      </c>
    </row>
    <row r="12" spans="1:8" ht="12.75" customHeight="1">
      <c r="A12" s="6">
        <v>1100049</v>
      </c>
      <c r="B12" s="24"/>
      <c r="C12" s="30" t="s">
        <v>220</v>
      </c>
      <c r="D12" s="576">
        <v>30</v>
      </c>
      <c r="E12" s="8"/>
      <c r="F12" s="581">
        <f t="shared" si="0"/>
        <v>0</v>
      </c>
    </row>
    <row r="13" spans="1:8" ht="12.75" customHeight="1">
      <c r="A13" s="31">
        <v>1100056</v>
      </c>
      <c r="B13" s="273"/>
      <c r="C13" s="208" t="s">
        <v>221</v>
      </c>
      <c r="D13" s="576">
        <v>490</v>
      </c>
      <c r="E13" s="8">
        <v>88</v>
      </c>
      <c r="F13" s="581">
        <f t="shared" si="0"/>
        <v>17.959183673469386</v>
      </c>
      <c r="H13" s="261"/>
    </row>
    <row r="14" spans="1:8" ht="12.75" customHeight="1">
      <c r="A14" s="31">
        <v>1000025</v>
      </c>
      <c r="B14" s="273"/>
      <c r="C14" s="208" t="s">
        <v>222</v>
      </c>
      <c r="D14" s="576">
        <v>270</v>
      </c>
      <c r="E14" s="8">
        <v>256</v>
      </c>
      <c r="F14" s="581">
        <f t="shared" si="0"/>
        <v>94.814814814814824</v>
      </c>
    </row>
    <row r="15" spans="1:8" ht="32.25" customHeight="1">
      <c r="A15" s="6">
        <v>2200128</v>
      </c>
      <c r="B15" s="24"/>
      <c r="C15" s="30" t="s">
        <v>223</v>
      </c>
      <c r="D15" s="576">
        <v>10</v>
      </c>
      <c r="E15" s="8">
        <v>2</v>
      </c>
      <c r="F15" s="581">
        <f t="shared" si="0"/>
        <v>20</v>
      </c>
    </row>
    <row r="16" spans="1:8" ht="12.75" customHeight="1">
      <c r="A16" s="78"/>
      <c r="B16" s="79"/>
      <c r="C16" s="187" t="s">
        <v>224</v>
      </c>
      <c r="D16" s="579"/>
      <c r="E16" s="110"/>
      <c r="F16" s="584"/>
    </row>
    <row r="17" spans="1:6" ht="12.75" customHeight="1">
      <c r="A17" s="6">
        <v>1100064</v>
      </c>
      <c r="B17" s="24"/>
      <c r="C17" s="30" t="s">
        <v>225</v>
      </c>
      <c r="D17" s="576">
        <v>3730</v>
      </c>
      <c r="E17" s="8">
        <v>3211</v>
      </c>
      <c r="F17" s="581">
        <f t="shared" si="0"/>
        <v>86.085790884718492</v>
      </c>
    </row>
    <row r="18" spans="1:6" ht="12.75" customHeight="1">
      <c r="A18" s="6">
        <v>1100072</v>
      </c>
      <c r="B18" s="24"/>
      <c r="C18" s="30" t="s">
        <v>226</v>
      </c>
      <c r="D18" s="576">
        <v>820</v>
      </c>
      <c r="E18" s="8">
        <v>1160</v>
      </c>
      <c r="F18" s="581">
        <f t="shared" si="0"/>
        <v>141.46341463414635</v>
      </c>
    </row>
    <row r="19" spans="1:6" ht="12.75" customHeight="1">
      <c r="A19" s="6">
        <v>1100080</v>
      </c>
      <c r="B19" s="24"/>
      <c r="C19" s="30" t="s">
        <v>227</v>
      </c>
      <c r="D19" s="576">
        <v>30</v>
      </c>
      <c r="E19" s="8">
        <v>14</v>
      </c>
      <c r="F19" s="581">
        <f t="shared" si="0"/>
        <v>46.666666666666664</v>
      </c>
    </row>
    <row r="20" spans="1:6" ht="36.75" customHeight="1">
      <c r="A20" s="6">
        <v>1100081</v>
      </c>
      <c r="B20" s="24"/>
      <c r="C20" s="30" t="s">
        <v>228</v>
      </c>
      <c r="D20" s="576">
        <v>15</v>
      </c>
      <c r="E20" s="8"/>
      <c r="F20" s="581">
        <f t="shared" si="0"/>
        <v>0</v>
      </c>
    </row>
    <row r="21" spans="1:6" ht="36.75" customHeight="1">
      <c r="A21" s="6">
        <v>1200055</v>
      </c>
      <c r="B21" s="24"/>
      <c r="C21" s="30" t="s">
        <v>229</v>
      </c>
      <c r="D21" s="576">
        <v>5</v>
      </c>
      <c r="E21" s="8"/>
      <c r="F21" s="581">
        <f t="shared" si="0"/>
        <v>0</v>
      </c>
    </row>
    <row r="22" spans="1:6" ht="12.75" customHeight="1">
      <c r="A22" s="6">
        <v>1000017</v>
      </c>
      <c r="B22" s="24"/>
      <c r="C22" s="30" t="s">
        <v>230</v>
      </c>
      <c r="D22" s="576">
        <v>2105</v>
      </c>
      <c r="E22" s="8">
        <v>2243</v>
      </c>
      <c r="F22" s="581">
        <f t="shared" si="0"/>
        <v>106.55581947743468</v>
      </c>
    </row>
    <row r="23" spans="1:6" ht="12.75" customHeight="1">
      <c r="A23" s="6">
        <v>1200056</v>
      </c>
      <c r="B23" s="24"/>
      <c r="C23" s="30" t="s">
        <v>231</v>
      </c>
      <c r="D23" s="576">
        <v>310</v>
      </c>
      <c r="E23" s="8">
        <v>467</v>
      </c>
      <c r="F23" s="581">
        <f t="shared" si="0"/>
        <v>150.64516129032256</v>
      </c>
    </row>
    <row r="24" spans="1:6" ht="23.25" customHeight="1">
      <c r="A24" s="6">
        <v>2200103</v>
      </c>
      <c r="B24" s="24"/>
      <c r="C24" s="30" t="s">
        <v>232</v>
      </c>
      <c r="D24" s="576">
        <v>3</v>
      </c>
      <c r="E24" s="8"/>
      <c r="F24" s="581">
        <f t="shared" si="0"/>
        <v>0</v>
      </c>
    </row>
    <row r="25" spans="1:6" ht="17.25" customHeight="1">
      <c r="A25" s="6" t="s">
        <v>233</v>
      </c>
      <c r="B25" s="24"/>
      <c r="C25" s="30" t="s">
        <v>234</v>
      </c>
      <c r="D25" s="576">
        <v>3</v>
      </c>
      <c r="E25" s="8"/>
      <c r="F25" s="581">
        <f t="shared" si="0"/>
        <v>0</v>
      </c>
    </row>
    <row r="26" spans="1:6" ht="12.75" customHeight="1">
      <c r="A26" s="78"/>
      <c r="B26" s="79"/>
      <c r="C26" s="187" t="s">
        <v>235</v>
      </c>
      <c r="D26" s="579"/>
      <c r="E26" s="110"/>
      <c r="F26" s="584"/>
    </row>
    <row r="27" spans="1:6" ht="12.75" customHeight="1">
      <c r="A27" s="258" t="s">
        <v>236</v>
      </c>
      <c r="B27" s="24"/>
      <c r="C27" s="259" t="s">
        <v>237</v>
      </c>
      <c r="D27" s="576">
        <v>50</v>
      </c>
      <c r="E27" s="8"/>
      <c r="F27" s="581">
        <f t="shared" si="0"/>
        <v>0</v>
      </c>
    </row>
    <row r="28" spans="1:6" ht="14.25" customHeight="1">
      <c r="A28" s="6">
        <v>1000124</v>
      </c>
      <c r="B28" s="24"/>
      <c r="C28" s="30" t="s">
        <v>238</v>
      </c>
      <c r="D28" s="576">
        <v>15</v>
      </c>
      <c r="E28" s="8">
        <v>27</v>
      </c>
      <c r="F28" s="581">
        <f t="shared" si="0"/>
        <v>180</v>
      </c>
    </row>
    <row r="29" spans="1:6" ht="12.75" customHeight="1">
      <c r="A29" s="6" t="s">
        <v>239</v>
      </c>
      <c r="B29" s="24"/>
      <c r="C29" s="30" t="s">
        <v>240</v>
      </c>
      <c r="D29" s="576">
        <v>65</v>
      </c>
      <c r="E29" s="8">
        <v>27</v>
      </c>
      <c r="F29" s="581">
        <f t="shared" si="0"/>
        <v>41.53846153846154</v>
      </c>
    </row>
    <row r="30" spans="1:6" ht="12.75" customHeight="1">
      <c r="A30" s="6" t="s">
        <v>241</v>
      </c>
      <c r="B30" s="24"/>
      <c r="C30" s="30" t="s">
        <v>242</v>
      </c>
      <c r="D30" s="576"/>
      <c r="E30" s="8"/>
      <c r="F30" s="581"/>
    </row>
    <row r="31" spans="1:6" ht="12.75" customHeight="1">
      <c r="A31" s="6" t="s">
        <v>243</v>
      </c>
      <c r="B31" s="24"/>
      <c r="C31" s="30" t="s">
        <v>244</v>
      </c>
      <c r="D31" s="576"/>
      <c r="E31" s="8"/>
      <c r="F31" s="581"/>
    </row>
    <row r="32" spans="1:6" ht="12.75" customHeight="1">
      <c r="A32" s="134" t="s">
        <v>245</v>
      </c>
      <c r="B32" s="108"/>
      <c r="C32" s="218" t="s">
        <v>246</v>
      </c>
      <c r="D32" s="580">
        <v>1650</v>
      </c>
      <c r="E32" s="15">
        <v>1474</v>
      </c>
      <c r="F32" s="581">
        <f t="shared" si="0"/>
        <v>89.333333333333329</v>
      </c>
    </row>
    <row r="33" spans="1:6" ht="12.75" customHeight="1">
      <c r="A33" s="6" t="s">
        <v>247</v>
      </c>
      <c r="B33" s="24"/>
      <c r="C33" s="30" t="s">
        <v>248</v>
      </c>
      <c r="D33" s="576">
        <v>65</v>
      </c>
      <c r="E33" s="8">
        <v>21</v>
      </c>
      <c r="F33" s="581">
        <f t="shared" si="0"/>
        <v>32.307692307692307</v>
      </c>
    </row>
    <row r="34" spans="1:6" ht="30.75" customHeight="1">
      <c r="A34" s="6">
        <v>1000116</v>
      </c>
      <c r="B34" s="24"/>
      <c r="C34" s="30" t="s">
        <v>249</v>
      </c>
      <c r="D34" s="576">
        <v>5</v>
      </c>
      <c r="E34" s="8">
        <v>4</v>
      </c>
      <c r="F34" s="581">
        <f t="shared" si="0"/>
        <v>80</v>
      </c>
    </row>
    <row r="35" spans="1:6" ht="24.95" customHeight="1">
      <c r="A35" s="6">
        <v>1200057</v>
      </c>
      <c r="B35" s="24"/>
      <c r="C35" s="30" t="s">
        <v>250</v>
      </c>
      <c r="D35" s="576">
        <v>5</v>
      </c>
      <c r="E35" s="8">
        <v>6</v>
      </c>
      <c r="F35" s="581">
        <f t="shared" si="0"/>
        <v>120</v>
      </c>
    </row>
    <row r="36" spans="1:6" ht="12.75" customHeight="1">
      <c r="A36" s="6">
        <v>1000181</v>
      </c>
      <c r="B36" s="24"/>
      <c r="C36" s="30" t="s">
        <v>251</v>
      </c>
      <c r="D36" s="576"/>
      <c r="E36" s="8"/>
      <c r="F36" s="581"/>
    </row>
    <row r="37" spans="1:6" ht="12.75" customHeight="1">
      <c r="A37" s="78"/>
      <c r="B37" s="79"/>
      <c r="C37" s="187" t="s">
        <v>252</v>
      </c>
      <c r="D37" s="579"/>
      <c r="E37" s="110"/>
      <c r="F37" s="584"/>
    </row>
    <row r="38" spans="1:6" ht="12.75" customHeight="1">
      <c r="A38" s="31">
        <v>1000215</v>
      </c>
      <c r="B38" s="273"/>
      <c r="C38" s="208" t="s">
        <v>253</v>
      </c>
      <c r="D38" s="576">
        <v>50</v>
      </c>
      <c r="E38" s="8">
        <v>2</v>
      </c>
      <c r="F38" s="581">
        <f t="shared" si="0"/>
        <v>4</v>
      </c>
    </row>
    <row r="39" spans="1:6" ht="12.75" customHeight="1">
      <c r="A39" s="88">
        <v>1000207</v>
      </c>
      <c r="B39" s="102"/>
      <c r="C39" s="316" t="s">
        <v>254</v>
      </c>
      <c r="D39" s="577"/>
      <c r="E39" s="114"/>
      <c r="F39" s="587"/>
    </row>
    <row r="40" spans="1:6" ht="12.75" customHeight="1">
      <c r="A40" s="6">
        <v>1000207</v>
      </c>
      <c r="B40" s="24" t="s">
        <v>255</v>
      </c>
      <c r="C40" s="30" t="s">
        <v>256</v>
      </c>
      <c r="D40" s="576"/>
      <c r="E40" s="8"/>
      <c r="F40" s="447"/>
    </row>
    <row r="41" spans="1:6" ht="12.75" customHeight="1">
      <c r="A41" s="6">
        <v>1000207</v>
      </c>
      <c r="B41" s="24" t="s">
        <v>257</v>
      </c>
      <c r="C41" s="30" t="s">
        <v>258</v>
      </c>
      <c r="D41" s="576"/>
      <c r="E41" s="8"/>
      <c r="F41" s="447"/>
    </row>
    <row r="42" spans="1:6" ht="25.5" customHeight="1">
      <c r="A42" s="762" t="s">
        <v>259</v>
      </c>
      <c r="B42" s="762"/>
      <c r="C42" s="762"/>
      <c r="D42" s="762"/>
      <c r="E42" s="762"/>
    </row>
  </sheetData>
  <mergeCells count="1">
    <mergeCell ref="A42:E42"/>
  </mergeCells>
  <pageMargins left="0.46" right="0.2" top="1" bottom="1" header="0.5" footer="0.5"/>
  <pageSetup paperSize="9" scale="87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workbookViewId="0">
      <selection activeCell="I8" sqref="I8"/>
    </sheetView>
  </sheetViews>
  <sheetFormatPr defaultColWidth="9.140625" defaultRowHeight="12.75"/>
  <cols>
    <col min="2" max="2" width="9.140625" style="19"/>
    <col min="3" max="3" width="49.140625" customWidth="1"/>
    <col min="4" max="4" width="14.28515625" customWidth="1"/>
    <col min="5" max="5" width="12.42578125" customWidth="1"/>
    <col min="6" max="6" width="13.140625" customWidth="1"/>
  </cols>
  <sheetData>
    <row r="1" spans="1:6" ht="13.5" customHeight="1">
      <c r="A1" s="313" t="s">
        <v>260</v>
      </c>
      <c r="B1" s="314"/>
      <c r="C1" s="118"/>
    </row>
    <row r="2" spans="1:6" ht="12.75" customHeight="1">
      <c r="A2" s="182"/>
      <c r="B2" s="183"/>
      <c r="C2" s="261"/>
      <c r="E2" s="5" t="s">
        <v>261</v>
      </c>
    </row>
    <row r="3" spans="1:6" ht="30.75" customHeight="1">
      <c r="A3" s="14" t="s">
        <v>209</v>
      </c>
      <c r="B3" s="315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 ht="15.95" customHeight="1">
      <c r="A4" s="78"/>
      <c r="B4" s="79"/>
      <c r="C4" s="187" t="s">
        <v>262</v>
      </c>
      <c r="D4" s="28"/>
      <c r="E4" s="28"/>
      <c r="F4" s="447"/>
    </row>
    <row r="5" spans="1:6" ht="15.95" customHeight="1">
      <c r="A5" s="6">
        <v>1100049</v>
      </c>
      <c r="B5" s="310"/>
      <c r="C5" s="30" t="s">
        <v>218</v>
      </c>
      <c r="D5" s="2"/>
      <c r="E5" s="2"/>
      <c r="F5" s="447"/>
    </row>
    <row r="6" spans="1:6" ht="29.25" customHeight="1">
      <c r="A6" s="6">
        <v>1100082</v>
      </c>
      <c r="B6" s="24"/>
      <c r="C6" s="30" t="s">
        <v>263</v>
      </c>
      <c r="D6" s="2"/>
      <c r="E6" s="2"/>
      <c r="F6" s="447"/>
    </row>
    <row r="7" spans="1:6" ht="34.5" customHeight="1">
      <c r="A7" s="6">
        <v>1100083</v>
      </c>
      <c r="B7" s="24"/>
      <c r="C7" s="30" t="s">
        <v>264</v>
      </c>
      <c r="D7" s="2"/>
      <c r="E7" s="2"/>
      <c r="F7" s="447"/>
    </row>
    <row r="8" spans="1:6" ht="43.5" customHeight="1">
      <c r="A8" s="6">
        <v>1100084</v>
      </c>
      <c r="B8" s="24"/>
      <c r="C8" s="30" t="s">
        <v>265</v>
      </c>
      <c r="D8" s="2"/>
      <c r="E8" s="2"/>
      <c r="F8" s="447"/>
    </row>
    <row r="9" spans="1:6" ht="31.5" customHeight="1">
      <c r="A9" s="6">
        <v>1100085</v>
      </c>
      <c r="B9" s="24"/>
      <c r="C9" s="30" t="s">
        <v>266</v>
      </c>
      <c r="D9" s="2"/>
      <c r="E9" s="2"/>
      <c r="F9" s="447"/>
    </row>
    <row r="10" spans="1:6" ht="21.75" customHeight="1">
      <c r="A10" s="6">
        <v>1200056</v>
      </c>
      <c r="B10" s="24"/>
      <c r="C10" s="30" t="s">
        <v>267</v>
      </c>
      <c r="D10" s="2"/>
      <c r="E10" s="2"/>
      <c r="F10" s="447"/>
    </row>
    <row r="11" spans="1:6" ht="23.25" customHeight="1">
      <c r="A11" s="6">
        <v>1200057</v>
      </c>
      <c r="B11" s="24"/>
      <c r="C11" s="243" t="s">
        <v>250</v>
      </c>
      <c r="D11" s="2"/>
      <c r="E11" s="2"/>
      <c r="F11" s="447"/>
    </row>
    <row r="12" spans="1:6" ht="33.75" customHeight="1">
      <c r="A12" s="6">
        <v>1200055</v>
      </c>
      <c r="B12" s="24"/>
      <c r="C12" s="30" t="s">
        <v>229</v>
      </c>
      <c r="D12" s="2"/>
      <c r="E12" s="2"/>
      <c r="F12" s="447"/>
    </row>
    <row r="13" spans="1:6" ht="15.95" customHeight="1">
      <c r="A13" s="78"/>
      <c r="B13" s="79"/>
      <c r="C13" s="187" t="s">
        <v>268</v>
      </c>
      <c r="D13" s="28"/>
      <c r="E13" s="28"/>
      <c r="F13" s="447"/>
    </row>
    <row r="14" spans="1:6" ht="29.25" customHeight="1">
      <c r="A14" s="6">
        <v>1900026</v>
      </c>
      <c r="B14" s="24"/>
      <c r="C14" s="30" t="s">
        <v>269</v>
      </c>
      <c r="D14" s="2"/>
      <c r="E14" s="2"/>
      <c r="F14" s="447"/>
    </row>
    <row r="15" spans="1:6" ht="28.5" customHeight="1">
      <c r="A15" s="6">
        <v>1900034</v>
      </c>
      <c r="B15" s="24"/>
      <c r="C15" s="30" t="s">
        <v>270</v>
      </c>
      <c r="D15" s="2"/>
      <c r="E15" s="2"/>
      <c r="F15" s="447"/>
    </row>
    <row r="16" spans="1:6" ht="29.25" customHeight="1">
      <c r="A16" s="6">
        <v>1900035</v>
      </c>
      <c r="B16" s="24"/>
      <c r="C16" s="30" t="s">
        <v>271</v>
      </c>
      <c r="D16" s="2"/>
      <c r="E16" s="2"/>
      <c r="F16" s="447"/>
    </row>
    <row r="17" spans="1:6" ht="15.95" customHeight="1">
      <c r="A17" s="6">
        <v>1900042</v>
      </c>
      <c r="B17" s="24"/>
      <c r="C17" s="30" t="s">
        <v>272</v>
      </c>
      <c r="D17" s="2"/>
      <c r="E17" s="2"/>
      <c r="F17" s="447"/>
    </row>
    <row r="18" spans="1:6" ht="15.95" customHeight="1">
      <c r="A18" s="78"/>
      <c r="B18" s="79"/>
      <c r="C18" s="187" t="s">
        <v>273</v>
      </c>
      <c r="D18" s="28"/>
      <c r="E18" s="28"/>
      <c r="F18" s="447"/>
    </row>
    <row r="19" spans="1:6" ht="22.5" customHeight="1">
      <c r="A19" s="88">
        <v>1700038</v>
      </c>
      <c r="B19" s="309"/>
      <c r="C19" s="316" t="s">
        <v>274</v>
      </c>
      <c r="D19" s="85"/>
      <c r="E19" s="85"/>
      <c r="F19" s="447"/>
    </row>
    <row r="20" spans="1:6" ht="24" customHeight="1">
      <c r="A20" s="6">
        <v>1700038</v>
      </c>
      <c r="B20" s="24"/>
      <c r="C20" s="30" t="s">
        <v>275</v>
      </c>
      <c r="D20" s="2"/>
      <c r="E20" s="2"/>
      <c r="F20" s="447"/>
    </row>
    <row r="21" spans="1:6" ht="28.5" customHeight="1">
      <c r="A21" s="6">
        <v>1700038</v>
      </c>
      <c r="B21" s="24"/>
      <c r="C21" s="30" t="s">
        <v>276</v>
      </c>
      <c r="D21" s="2"/>
      <c r="E21" s="2"/>
      <c r="F21" s="447"/>
    </row>
    <row r="22" spans="1:6" ht="27.75" customHeight="1">
      <c r="A22" s="6">
        <v>1700038</v>
      </c>
      <c r="B22" s="24"/>
      <c r="C22" s="30" t="s">
        <v>277</v>
      </c>
      <c r="D22" s="317"/>
      <c r="E22" s="2"/>
      <c r="F22" s="447"/>
    </row>
    <row r="23" spans="1:6" ht="15.95" customHeight="1">
      <c r="A23" s="6">
        <v>1700054</v>
      </c>
      <c r="B23" s="24"/>
      <c r="C23" s="30" t="s">
        <v>278</v>
      </c>
      <c r="D23" s="2"/>
      <c r="E23" s="2"/>
      <c r="F23" s="447"/>
    </row>
    <row r="24" spans="1:6" ht="15.95" customHeight="1">
      <c r="A24" s="6">
        <v>1700055</v>
      </c>
      <c r="B24" s="24"/>
      <c r="C24" s="30" t="s">
        <v>279</v>
      </c>
      <c r="D24" s="2"/>
      <c r="E24" s="2"/>
      <c r="F24" s="447"/>
    </row>
    <row r="25" spans="1:6" ht="15.95" customHeight="1">
      <c r="A25" s="78"/>
      <c r="B25" s="79"/>
      <c r="C25" s="187" t="s">
        <v>280</v>
      </c>
      <c r="D25" s="28"/>
      <c r="E25" s="28"/>
      <c r="F25" s="447"/>
    </row>
    <row r="26" spans="1:6">
      <c r="A26" s="31">
        <v>1000215</v>
      </c>
      <c r="B26" s="266"/>
      <c r="C26" s="208" t="s">
        <v>253</v>
      </c>
      <c r="D26" s="2"/>
      <c r="E26" s="2"/>
      <c r="F26" s="447"/>
    </row>
    <row r="27" spans="1:6">
      <c r="A27" s="88">
        <v>1000207</v>
      </c>
      <c r="B27" s="297"/>
      <c r="C27" s="316" t="s">
        <v>254</v>
      </c>
      <c r="D27" s="85"/>
      <c r="E27" s="85"/>
      <c r="F27" s="447"/>
    </row>
    <row r="28" spans="1:6">
      <c r="A28" s="6">
        <v>1000207</v>
      </c>
      <c r="B28" s="24" t="s">
        <v>255</v>
      </c>
      <c r="C28" s="30" t="s">
        <v>256</v>
      </c>
      <c r="D28" s="2"/>
      <c r="E28" s="2"/>
      <c r="F28" s="447"/>
    </row>
    <row r="29" spans="1:6">
      <c r="A29" s="6">
        <v>1000207</v>
      </c>
      <c r="B29" s="24" t="s">
        <v>257</v>
      </c>
      <c r="C29" s="30" t="s">
        <v>258</v>
      </c>
      <c r="D29" s="2"/>
      <c r="E29" s="2"/>
      <c r="F29" s="447"/>
    </row>
    <row r="30" spans="1:6">
      <c r="A30" s="30"/>
      <c r="B30" s="318"/>
      <c r="C30" s="319" t="s">
        <v>281</v>
      </c>
      <c r="D30" s="320"/>
      <c r="E30" s="320"/>
      <c r="F30" s="447"/>
    </row>
  </sheetData>
  <pageMargins left="0.75" right="0.75" top="1" bottom="1" header="0.5" footer="0.5"/>
  <pageSetup paperSize="9" scale="95" orientation="portrait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zoomScaleNormal="100" workbookViewId="0">
      <selection activeCell="F46" sqref="F46"/>
    </sheetView>
  </sheetViews>
  <sheetFormatPr defaultColWidth="9.140625" defaultRowHeight="12.75"/>
  <cols>
    <col min="3" max="3" width="51.85546875" customWidth="1"/>
    <col min="4" max="4" width="11" customWidth="1"/>
    <col min="6" max="6" width="7.7109375" customWidth="1"/>
  </cols>
  <sheetData>
    <row r="1" spans="1:6">
      <c r="A1" s="97" t="s">
        <v>9</v>
      </c>
      <c r="B1" s="98"/>
      <c r="C1" s="4"/>
      <c r="D1" s="4"/>
      <c r="E1" s="4"/>
    </row>
    <row r="2" spans="1:6">
      <c r="A2" s="295"/>
      <c r="B2" s="296"/>
      <c r="C2" s="4"/>
      <c r="D2" s="4"/>
      <c r="E2" s="5" t="s">
        <v>282</v>
      </c>
    </row>
    <row r="3" spans="1:6" ht="38.25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>
      <c r="A4" s="78"/>
      <c r="B4" s="79"/>
      <c r="C4" s="187" t="s">
        <v>212</v>
      </c>
      <c r="D4" s="27"/>
      <c r="E4" s="238"/>
      <c r="F4" s="447"/>
    </row>
    <row r="5" spans="1:6">
      <c r="A5" s="88" t="s">
        <v>283</v>
      </c>
      <c r="B5" s="102"/>
      <c r="C5" s="62" t="s">
        <v>284</v>
      </c>
      <c r="D5" s="577">
        <v>1500</v>
      </c>
      <c r="E5" s="114">
        <v>201</v>
      </c>
      <c r="F5" s="581">
        <f>+E5/D5*100</f>
        <v>13.4</v>
      </c>
    </row>
    <row r="6" spans="1:6" ht="12.75" customHeight="1">
      <c r="A6" s="6">
        <v>1100031</v>
      </c>
      <c r="B6" s="24"/>
      <c r="C6" s="65" t="s">
        <v>285</v>
      </c>
      <c r="D6" s="576">
        <v>270</v>
      </c>
      <c r="E6" s="576">
        <v>47</v>
      </c>
      <c r="F6" s="581">
        <f t="shared" ref="F6:F49" si="0">+E6/D6*100</f>
        <v>17.407407407407408</v>
      </c>
    </row>
    <row r="7" spans="1:6" ht="12.75" customHeight="1">
      <c r="A7" s="6">
        <v>1100031</v>
      </c>
      <c r="B7" s="24"/>
      <c r="C7" s="65" t="s">
        <v>286</v>
      </c>
      <c r="D7" s="576">
        <v>300</v>
      </c>
      <c r="E7" s="576">
        <v>43</v>
      </c>
      <c r="F7" s="581">
        <f t="shared" si="0"/>
        <v>14.333333333333334</v>
      </c>
    </row>
    <row r="8" spans="1:6" ht="12.75" customHeight="1">
      <c r="A8" s="6">
        <v>1100031</v>
      </c>
      <c r="B8" s="24"/>
      <c r="C8" s="65" t="s">
        <v>287</v>
      </c>
      <c r="D8" s="576">
        <v>250</v>
      </c>
      <c r="E8" s="576">
        <v>47</v>
      </c>
      <c r="F8" s="581">
        <f t="shared" si="0"/>
        <v>18.8</v>
      </c>
    </row>
    <row r="9" spans="1:6" ht="12.75" customHeight="1">
      <c r="A9" s="6">
        <v>1100031</v>
      </c>
      <c r="B9" s="24"/>
      <c r="C9" s="65" t="s">
        <v>288</v>
      </c>
      <c r="D9" s="576">
        <v>200</v>
      </c>
      <c r="E9" s="576">
        <v>53</v>
      </c>
      <c r="F9" s="581">
        <f t="shared" si="0"/>
        <v>26.5</v>
      </c>
    </row>
    <row r="10" spans="1:6" ht="12.75" customHeight="1">
      <c r="A10" s="6">
        <v>1100031</v>
      </c>
      <c r="B10" s="24"/>
      <c r="C10" s="65" t="s">
        <v>289</v>
      </c>
      <c r="D10" s="576">
        <v>230</v>
      </c>
      <c r="E10" s="576">
        <v>6</v>
      </c>
      <c r="F10" s="581">
        <f t="shared" si="0"/>
        <v>2.6086956521739131</v>
      </c>
    </row>
    <row r="11" spans="1:6" ht="12.75" customHeight="1">
      <c r="A11" s="6">
        <v>1100031</v>
      </c>
      <c r="B11" s="24"/>
      <c r="C11" s="65" t="s">
        <v>290</v>
      </c>
      <c r="D11" s="576">
        <v>250</v>
      </c>
      <c r="E11" s="576">
        <v>5</v>
      </c>
      <c r="F11" s="581">
        <f t="shared" si="0"/>
        <v>2</v>
      </c>
    </row>
    <row r="12" spans="1:6" ht="12.75" customHeight="1">
      <c r="A12" s="88" t="s">
        <v>291</v>
      </c>
      <c r="B12" s="309"/>
      <c r="C12" s="62" t="s">
        <v>218</v>
      </c>
      <c r="D12" s="577">
        <v>200</v>
      </c>
      <c r="E12" s="114">
        <v>2</v>
      </c>
      <c r="F12" s="581">
        <f t="shared" si="0"/>
        <v>1</v>
      </c>
    </row>
    <row r="13" spans="1:6" ht="12.75" customHeight="1">
      <c r="A13" s="134">
        <v>1100049</v>
      </c>
      <c r="B13" s="108"/>
      <c r="C13" s="300" t="s">
        <v>292</v>
      </c>
      <c r="D13" s="580">
        <v>35</v>
      </c>
      <c r="E13" s="15">
        <v>1</v>
      </c>
      <c r="F13" s="581">
        <f t="shared" si="0"/>
        <v>2.8571428571428572</v>
      </c>
    </row>
    <row r="14" spans="1:6" ht="12.75" customHeight="1">
      <c r="A14" s="134">
        <v>1100049</v>
      </c>
      <c r="B14" s="108"/>
      <c r="C14" s="300" t="s">
        <v>293</v>
      </c>
      <c r="D14" s="580">
        <v>35</v>
      </c>
      <c r="E14" s="15">
        <v>1</v>
      </c>
      <c r="F14" s="581">
        <f t="shared" si="0"/>
        <v>2.8571428571428572</v>
      </c>
    </row>
    <row r="15" spans="1:6" ht="12.75" customHeight="1">
      <c r="A15" s="134">
        <v>1100049</v>
      </c>
      <c r="B15" s="108"/>
      <c r="C15" s="300" t="s">
        <v>294</v>
      </c>
      <c r="D15" s="580">
        <v>35</v>
      </c>
      <c r="E15" s="15"/>
      <c r="F15" s="581">
        <f t="shared" si="0"/>
        <v>0</v>
      </c>
    </row>
    <row r="16" spans="1:6" ht="12.75" customHeight="1">
      <c r="A16" s="134">
        <v>1100049</v>
      </c>
      <c r="B16" s="108"/>
      <c r="C16" s="300" t="s">
        <v>295</v>
      </c>
      <c r="D16" s="580">
        <v>35</v>
      </c>
      <c r="E16" s="15"/>
      <c r="F16" s="581">
        <f t="shared" si="0"/>
        <v>0</v>
      </c>
    </row>
    <row r="17" spans="1:6" ht="12.75" customHeight="1">
      <c r="A17" s="134">
        <v>1100049</v>
      </c>
      <c r="B17" s="108"/>
      <c r="C17" s="300" t="s">
        <v>296</v>
      </c>
      <c r="D17" s="580">
        <v>30</v>
      </c>
      <c r="E17" s="15"/>
      <c r="F17" s="581">
        <f t="shared" si="0"/>
        <v>0</v>
      </c>
    </row>
    <row r="18" spans="1:6" ht="12.75" customHeight="1">
      <c r="A18" s="134">
        <v>1100049</v>
      </c>
      <c r="B18" s="108"/>
      <c r="C18" s="300" t="s">
        <v>297</v>
      </c>
      <c r="D18" s="580">
        <v>30</v>
      </c>
      <c r="E18" s="15"/>
      <c r="F18" s="581">
        <f t="shared" si="0"/>
        <v>0</v>
      </c>
    </row>
    <row r="19" spans="1:6" ht="25.5">
      <c r="A19" s="31" t="s">
        <v>298</v>
      </c>
      <c r="B19" s="273"/>
      <c r="C19" s="274" t="s">
        <v>221</v>
      </c>
      <c r="D19" s="576">
        <v>260</v>
      </c>
      <c r="E19" s="8">
        <v>431</v>
      </c>
      <c r="F19" s="581">
        <f t="shared" si="0"/>
        <v>165.76923076923077</v>
      </c>
    </row>
    <row r="20" spans="1:6">
      <c r="A20" s="31" t="s">
        <v>299</v>
      </c>
      <c r="B20" s="273"/>
      <c r="C20" s="274" t="s">
        <v>222</v>
      </c>
      <c r="D20" s="576">
        <v>245</v>
      </c>
      <c r="E20" s="8">
        <v>199</v>
      </c>
      <c r="F20" s="581">
        <f t="shared" si="0"/>
        <v>81.224489795918359</v>
      </c>
    </row>
    <row r="21" spans="1:6" ht="38.25">
      <c r="A21" s="6">
        <v>1100032</v>
      </c>
      <c r="B21" s="24"/>
      <c r="C21" s="30" t="s">
        <v>300</v>
      </c>
      <c r="D21" s="576">
        <v>450</v>
      </c>
      <c r="E21" s="8"/>
      <c r="F21" s="581">
        <f t="shared" si="0"/>
        <v>0</v>
      </c>
    </row>
    <row r="22" spans="1:6" ht="38.25">
      <c r="A22" s="6">
        <v>1100033</v>
      </c>
      <c r="B22" s="24"/>
      <c r="C22" s="30" t="s">
        <v>301</v>
      </c>
      <c r="D22" s="576">
        <v>330</v>
      </c>
      <c r="E22" s="8">
        <v>226</v>
      </c>
      <c r="F22" s="581">
        <f t="shared" si="0"/>
        <v>68.484848484848484</v>
      </c>
    </row>
    <row r="23" spans="1:6" ht="51">
      <c r="A23" s="6">
        <v>1100034</v>
      </c>
      <c r="B23" s="24"/>
      <c r="C23" s="30" t="s">
        <v>302</v>
      </c>
      <c r="D23" s="576">
        <v>50</v>
      </c>
      <c r="E23" s="8"/>
      <c r="F23" s="581">
        <f t="shared" si="0"/>
        <v>0</v>
      </c>
    </row>
    <row r="24" spans="1:6">
      <c r="A24" s="78"/>
      <c r="B24" s="79"/>
      <c r="C24" s="187" t="s">
        <v>224</v>
      </c>
      <c r="D24" s="579"/>
      <c r="E24" s="110"/>
      <c r="F24" s="581"/>
    </row>
    <row r="25" spans="1:6">
      <c r="A25" s="88" t="s">
        <v>303</v>
      </c>
      <c r="B25" s="102"/>
      <c r="C25" s="62" t="s">
        <v>304</v>
      </c>
      <c r="D25" s="577">
        <v>4565</v>
      </c>
      <c r="E25" s="114">
        <v>4373</v>
      </c>
      <c r="F25" s="581">
        <f t="shared" si="0"/>
        <v>95.794085432639648</v>
      </c>
    </row>
    <row r="26" spans="1:6">
      <c r="A26" s="88">
        <v>1100072</v>
      </c>
      <c r="B26" s="102"/>
      <c r="C26" s="62" t="s">
        <v>305</v>
      </c>
      <c r="D26" s="588">
        <v>635</v>
      </c>
      <c r="E26" s="113">
        <v>893</v>
      </c>
      <c r="F26" s="581">
        <f t="shared" si="0"/>
        <v>140.62992125984252</v>
      </c>
    </row>
    <row r="27" spans="1:6" ht="12.75" customHeight="1">
      <c r="A27" s="6" t="s">
        <v>306</v>
      </c>
      <c r="B27" s="24"/>
      <c r="C27" s="65" t="s">
        <v>307</v>
      </c>
      <c r="D27" s="576">
        <v>40</v>
      </c>
      <c r="E27" s="8">
        <v>39</v>
      </c>
      <c r="F27" s="581">
        <f t="shared" si="0"/>
        <v>97.5</v>
      </c>
    </row>
    <row r="28" spans="1:6" ht="46.5" customHeight="1">
      <c r="A28" s="299">
        <v>1100081</v>
      </c>
      <c r="B28" s="24"/>
      <c r="C28" s="30" t="s">
        <v>228</v>
      </c>
      <c r="D28" s="576">
        <v>50</v>
      </c>
      <c r="E28" s="8"/>
      <c r="F28" s="581">
        <f t="shared" si="0"/>
        <v>0</v>
      </c>
    </row>
    <row r="29" spans="1:6" ht="62.25" customHeight="1">
      <c r="A29" s="6">
        <v>1200055</v>
      </c>
      <c r="B29" s="310"/>
      <c r="C29" s="30" t="s">
        <v>229</v>
      </c>
      <c r="D29" s="578">
        <v>1</v>
      </c>
      <c r="E29" s="2"/>
      <c r="F29" s="581">
        <f t="shared" si="0"/>
        <v>0</v>
      </c>
    </row>
    <row r="30" spans="1:6">
      <c r="A30" s="6" t="s">
        <v>308</v>
      </c>
      <c r="B30" s="24"/>
      <c r="C30" s="65" t="s">
        <v>230</v>
      </c>
      <c r="D30" s="576">
        <v>1370</v>
      </c>
      <c r="E30" s="8">
        <v>1862</v>
      </c>
      <c r="F30" s="581">
        <f t="shared" si="0"/>
        <v>135.91240875912411</v>
      </c>
    </row>
    <row r="31" spans="1:6">
      <c r="A31" s="6">
        <v>1200056</v>
      </c>
      <c r="B31" s="24"/>
      <c r="C31" s="30" t="s">
        <v>231</v>
      </c>
      <c r="D31" s="576">
        <v>240</v>
      </c>
      <c r="E31" s="8">
        <v>331</v>
      </c>
      <c r="F31" s="581">
        <f t="shared" si="0"/>
        <v>137.91666666666666</v>
      </c>
    </row>
    <row r="32" spans="1:6">
      <c r="A32" s="6">
        <v>2200103</v>
      </c>
      <c r="B32" s="24"/>
      <c r="C32" s="65" t="s">
        <v>232</v>
      </c>
      <c r="D32" s="589"/>
      <c r="E32" s="311"/>
      <c r="F32" s="581"/>
    </row>
    <row r="33" spans="1:6">
      <c r="A33" s="64" t="s">
        <v>233</v>
      </c>
      <c r="B33" s="29"/>
      <c r="C33" s="65" t="s">
        <v>234</v>
      </c>
      <c r="D33" s="589"/>
      <c r="E33" s="311"/>
      <c r="F33" s="581"/>
    </row>
    <row r="34" spans="1:6">
      <c r="A34" s="78"/>
      <c r="B34" s="79"/>
      <c r="C34" s="27" t="s">
        <v>235</v>
      </c>
      <c r="D34" s="579"/>
      <c r="E34" s="110"/>
      <c r="F34" s="581"/>
    </row>
    <row r="35" spans="1:6" ht="12.75" customHeight="1">
      <c r="A35" s="69" t="s">
        <v>236</v>
      </c>
      <c r="B35" s="24"/>
      <c r="C35" s="70" t="s">
        <v>237</v>
      </c>
      <c r="D35" s="576">
        <v>50</v>
      </c>
      <c r="E35" s="8"/>
      <c r="F35" s="581">
        <f t="shared" si="0"/>
        <v>0</v>
      </c>
    </row>
    <row r="36" spans="1:6" ht="12.75" customHeight="1">
      <c r="A36" s="6">
        <v>1000124</v>
      </c>
      <c r="B36" s="24"/>
      <c r="C36" s="68" t="s">
        <v>238</v>
      </c>
      <c r="D36" s="576">
        <v>25</v>
      </c>
      <c r="E36" s="8">
        <v>50</v>
      </c>
      <c r="F36" s="581">
        <f t="shared" si="0"/>
        <v>200</v>
      </c>
    </row>
    <row r="37" spans="1:6" ht="12.75" customHeight="1">
      <c r="A37" s="6" t="s">
        <v>239</v>
      </c>
      <c r="B37" s="24"/>
      <c r="C37" s="65" t="s">
        <v>240</v>
      </c>
      <c r="D37" s="576">
        <v>145</v>
      </c>
      <c r="E37" s="8">
        <v>106</v>
      </c>
      <c r="F37" s="581">
        <f t="shared" si="0"/>
        <v>73.103448275862064</v>
      </c>
    </row>
    <row r="38" spans="1:6" ht="12.75" customHeight="1">
      <c r="A38" s="6" t="s">
        <v>241</v>
      </c>
      <c r="B38" s="24"/>
      <c r="C38" s="65" t="s">
        <v>242</v>
      </c>
      <c r="D38" s="576"/>
      <c r="E38" s="8"/>
      <c r="F38" s="581"/>
    </row>
    <row r="39" spans="1:6" ht="12.75" customHeight="1">
      <c r="A39" s="6" t="s">
        <v>243</v>
      </c>
      <c r="B39" s="24"/>
      <c r="C39" s="65" t="s">
        <v>244</v>
      </c>
      <c r="D39" s="576"/>
      <c r="E39" s="8"/>
      <c r="F39" s="581"/>
    </row>
    <row r="40" spans="1:6" ht="12.75" customHeight="1">
      <c r="A40" s="134">
        <v>1000165</v>
      </c>
      <c r="B40" s="108"/>
      <c r="C40" s="300" t="s">
        <v>246</v>
      </c>
      <c r="D40" s="590">
        <v>115</v>
      </c>
      <c r="E40" s="312">
        <v>165</v>
      </c>
      <c r="F40" s="581">
        <f t="shared" si="0"/>
        <v>143.47826086956522</v>
      </c>
    </row>
    <row r="41" spans="1:6" ht="12.75" customHeight="1">
      <c r="A41" s="6" t="s">
        <v>247</v>
      </c>
      <c r="B41" s="24"/>
      <c r="C41" s="65" t="s">
        <v>248</v>
      </c>
      <c r="D41" s="576">
        <v>140</v>
      </c>
      <c r="E41" s="8">
        <v>82</v>
      </c>
      <c r="F41" s="581">
        <f t="shared" si="0"/>
        <v>58.571428571428577</v>
      </c>
    </row>
    <row r="42" spans="1:6" ht="12.75" customHeight="1">
      <c r="A42" s="6" t="s">
        <v>309</v>
      </c>
      <c r="B42" s="24"/>
      <c r="C42" s="65" t="s">
        <v>249</v>
      </c>
      <c r="D42" s="576">
        <v>14</v>
      </c>
      <c r="E42" s="8">
        <v>8</v>
      </c>
      <c r="F42" s="581">
        <f t="shared" si="0"/>
        <v>57.142857142857139</v>
      </c>
    </row>
    <row r="43" spans="1:6" ht="12.75" customHeight="1">
      <c r="A43" s="6">
        <v>1000181</v>
      </c>
      <c r="B43" s="24"/>
      <c r="C43" s="65" t="s">
        <v>251</v>
      </c>
      <c r="D43" s="576"/>
      <c r="E43" s="8"/>
      <c r="F43" s="581"/>
    </row>
    <row r="44" spans="1:6" ht="12.75" customHeight="1">
      <c r="A44" s="6">
        <v>1200057</v>
      </c>
      <c r="B44" s="24"/>
      <c r="C44" s="30" t="s">
        <v>250</v>
      </c>
      <c r="D44" s="576">
        <v>25</v>
      </c>
      <c r="E44" s="8">
        <v>35</v>
      </c>
      <c r="F44" s="581">
        <f t="shared" si="0"/>
        <v>140</v>
      </c>
    </row>
    <row r="45" spans="1:6" ht="12.75" customHeight="1">
      <c r="A45" s="78"/>
      <c r="B45" s="79"/>
      <c r="C45" s="27" t="s">
        <v>252</v>
      </c>
      <c r="D45" s="579"/>
      <c r="E45" s="110"/>
      <c r="F45" s="581"/>
    </row>
    <row r="46" spans="1:6" ht="12.75" customHeight="1">
      <c r="A46" s="303">
        <v>1000215</v>
      </c>
      <c r="B46" s="304"/>
      <c r="C46" s="305" t="s">
        <v>253</v>
      </c>
      <c r="D46" s="576"/>
      <c r="E46" s="8"/>
      <c r="F46" s="581"/>
    </row>
    <row r="47" spans="1:6" ht="12.75" customHeight="1">
      <c r="A47" s="111">
        <v>1000207</v>
      </c>
      <c r="B47" s="112"/>
      <c r="C47" s="113" t="s">
        <v>254</v>
      </c>
      <c r="D47" s="577">
        <v>100</v>
      </c>
      <c r="E47" s="114"/>
      <c r="F47" s="581">
        <f t="shared" si="0"/>
        <v>0</v>
      </c>
    </row>
    <row r="48" spans="1:6" ht="12.75" customHeight="1">
      <c r="A48" s="80">
        <v>1000207</v>
      </c>
      <c r="B48" s="81" t="s">
        <v>255</v>
      </c>
      <c r="C48" s="8" t="s">
        <v>256</v>
      </c>
      <c r="D48" s="576">
        <v>50</v>
      </c>
      <c r="E48" s="8"/>
      <c r="F48" s="581">
        <f t="shared" si="0"/>
        <v>0</v>
      </c>
    </row>
    <row r="49" spans="1:6" ht="12.75" customHeight="1">
      <c r="A49" s="80">
        <v>1000207</v>
      </c>
      <c r="B49" s="81" t="s">
        <v>257</v>
      </c>
      <c r="C49" s="8" t="s">
        <v>258</v>
      </c>
      <c r="D49" s="576">
        <v>50</v>
      </c>
      <c r="E49" s="8"/>
      <c r="F49" s="581">
        <f t="shared" si="0"/>
        <v>0</v>
      </c>
    </row>
    <row r="50" spans="1:6" ht="29.25" customHeight="1">
      <c r="A50" s="762" t="s">
        <v>310</v>
      </c>
      <c r="B50" s="762"/>
      <c r="C50" s="762"/>
      <c r="D50" s="762"/>
      <c r="E50" s="762"/>
    </row>
  </sheetData>
  <mergeCells count="1">
    <mergeCell ref="A50:E50"/>
  </mergeCells>
  <pageMargins left="0.63" right="0.2" top="0.75" bottom="0.75" header="0.3" footer="0.3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15" sqref="H15"/>
    </sheetView>
  </sheetViews>
  <sheetFormatPr defaultColWidth="9.140625" defaultRowHeight="12.75"/>
  <cols>
    <col min="2" max="2" width="10.5703125" style="19" customWidth="1"/>
    <col min="3" max="3" width="45.7109375" customWidth="1"/>
    <col min="4" max="4" width="8.7109375" customWidth="1"/>
  </cols>
  <sheetData>
    <row r="1" spans="1:6">
      <c r="A1" s="97" t="s">
        <v>10</v>
      </c>
      <c r="B1" s="98"/>
    </row>
    <row r="2" spans="1:6">
      <c r="A2" s="97"/>
      <c r="B2" s="98"/>
      <c r="E2" s="5" t="s">
        <v>311</v>
      </c>
    </row>
    <row r="3" spans="1:6" ht="36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>
      <c r="A4" s="186"/>
      <c r="B4" s="79"/>
      <c r="C4" s="187" t="s">
        <v>252</v>
      </c>
      <c r="D4" s="186"/>
      <c r="E4" s="188"/>
      <c r="F4" s="447"/>
    </row>
    <row r="5" spans="1:6">
      <c r="A5" s="111">
        <v>1000215</v>
      </c>
      <c r="B5" s="112"/>
      <c r="C5" s="210" t="s">
        <v>253</v>
      </c>
      <c r="D5" s="85"/>
      <c r="E5" s="75"/>
      <c r="F5" s="447"/>
    </row>
    <row r="6" spans="1:6">
      <c r="A6" s="80">
        <v>1000215</v>
      </c>
      <c r="B6" s="273"/>
      <c r="C6" s="268" t="s">
        <v>312</v>
      </c>
      <c r="D6" s="2"/>
      <c r="E6" s="2"/>
      <c r="F6" s="447"/>
    </row>
    <row r="7" spans="1:6">
      <c r="A7" s="80">
        <v>1000215</v>
      </c>
      <c r="B7" s="273"/>
      <c r="C7" s="268" t="s">
        <v>313</v>
      </c>
      <c r="D7" s="2"/>
      <c r="E7" s="2"/>
      <c r="F7" s="447"/>
    </row>
    <row r="8" spans="1:6">
      <c r="A8" s="80">
        <v>1000215</v>
      </c>
      <c r="B8" s="273"/>
      <c r="C8" s="268" t="s">
        <v>314</v>
      </c>
      <c r="D8" s="2"/>
      <c r="E8" s="2"/>
      <c r="F8" s="447"/>
    </row>
    <row r="9" spans="1:6">
      <c r="A9" s="80">
        <v>1000215</v>
      </c>
      <c r="B9" s="273"/>
      <c r="C9" s="268" t="s">
        <v>315</v>
      </c>
      <c r="D9" s="2"/>
      <c r="E9" s="2"/>
      <c r="F9" s="447"/>
    </row>
    <row r="10" spans="1:6">
      <c r="A10" s="111">
        <v>1000207</v>
      </c>
      <c r="B10" s="112"/>
      <c r="C10" s="210" t="s">
        <v>254</v>
      </c>
      <c r="D10" s="85"/>
      <c r="E10" s="85"/>
      <c r="F10" s="447"/>
    </row>
    <row r="11" spans="1:6">
      <c r="A11" s="80">
        <v>1000207</v>
      </c>
      <c r="B11" s="81" t="s">
        <v>255</v>
      </c>
      <c r="C11" s="268" t="s">
        <v>256</v>
      </c>
      <c r="D11" s="2"/>
      <c r="E11" s="2"/>
      <c r="F11" s="447"/>
    </row>
    <row r="12" spans="1:6">
      <c r="A12" s="80">
        <v>1000207</v>
      </c>
      <c r="B12" s="81" t="s">
        <v>257</v>
      </c>
      <c r="C12" s="268" t="s">
        <v>258</v>
      </c>
      <c r="D12" s="2"/>
      <c r="E12" s="2"/>
      <c r="F12" s="447"/>
    </row>
    <row r="13" spans="1:6">
      <c r="A13" s="78"/>
      <c r="B13" s="79"/>
      <c r="C13" s="27" t="s">
        <v>268</v>
      </c>
      <c r="D13" s="28"/>
      <c r="E13" s="28"/>
      <c r="F13" s="447"/>
    </row>
    <row r="14" spans="1:6">
      <c r="A14" s="6">
        <v>1900026</v>
      </c>
      <c r="B14" s="24"/>
      <c r="C14" s="65" t="s">
        <v>269</v>
      </c>
      <c r="D14" s="2"/>
      <c r="E14" s="2"/>
      <c r="F14" s="447"/>
    </row>
    <row r="15" spans="1:6">
      <c r="A15" s="6">
        <v>1900034</v>
      </c>
      <c r="B15" s="24"/>
      <c r="C15" s="65" t="s">
        <v>270</v>
      </c>
      <c r="D15" s="2"/>
      <c r="E15" s="2"/>
      <c r="F15" s="447"/>
    </row>
    <row r="16" spans="1:6">
      <c r="A16" s="299">
        <v>1900035</v>
      </c>
      <c r="B16" s="126"/>
      <c r="C16" s="39" t="s">
        <v>271</v>
      </c>
      <c r="D16" s="86"/>
      <c r="E16" s="86"/>
      <c r="F16" s="447"/>
    </row>
    <row r="17" spans="1:6">
      <c r="A17" s="6">
        <v>1900042</v>
      </c>
      <c r="B17" s="24"/>
      <c r="C17" s="65" t="s">
        <v>272</v>
      </c>
      <c r="D17" s="2"/>
      <c r="E17" s="2"/>
      <c r="F17" s="447"/>
    </row>
  </sheetData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60" zoomScaleNormal="100" workbookViewId="0">
      <selection activeCell="F48" sqref="F48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4" width="10" customWidth="1"/>
    <col min="6" max="6" width="8.14062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55" t="s">
        <v>11</v>
      </c>
      <c r="B1" s="56"/>
      <c r="D1" s="232"/>
      <c r="E1" s="232"/>
    </row>
    <row r="2" spans="1:6">
      <c r="A2" s="4"/>
      <c r="B2" s="23"/>
      <c r="E2" s="5" t="s">
        <v>316</v>
      </c>
    </row>
    <row r="3" spans="1:6" ht="38.25">
      <c r="A3" s="14" t="s">
        <v>209</v>
      </c>
      <c r="B3" s="24" t="s">
        <v>210</v>
      </c>
      <c r="C3" s="68" t="s">
        <v>211</v>
      </c>
      <c r="D3" s="446" t="s">
        <v>1789</v>
      </c>
      <c r="E3" s="446" t="s">
        <v>1824</v>
      </c>
      <c r="F3" s="448" t="s">
        <v>1801</v>
      </c>
    </row>
    <row r="4" spans="1:6" ht="12.75" customHeight="1">
      <c r="A4" s="25"/>
      <c r="B4" s="26"/>
      <c r="C4" s="187" t="s">
        <v>212</v>
      </c>
      <c r="D4" s="28"/>
      <c r="E4" s="28"/>
      <c r="F4" s="447"/>
    </row>
    <row r="5" spans="1:6" ht="22.5" customHeight="1">
      <c r="A5" s="6" t="s">
        <v>317</v>
      </c>
      <c r="B5" s="24"/>
      <c r="C5" s="65" t="s">
        <v>318</v>
      </c>
      <c r="D5" s="578">
        <v>650</v>
      </c>
      <c r="E5" s="2">
        <v>341</v>
      </c>
      <c r="F5" s="581">
        <f>+E5/D5*100</f>
        <v>52.46153846153846</v>
      </c>
    </row>
    <row r="6" spans="1:6" ht="33" customHeight="1">
      <c r="A6" s="6">
        <v>1300047</v>
      </c>
      <c r="B6" s="24"/>
      <c r="C6" s="65" t="s">
        <v>319</v>
      </c>
      <c r="D6" s="578">
        <v>1600</v>
      </c>
      <c r="E6" s="2"/>
      <c r="F6" s="581">
        <f t="shared" ref="F6:F56" si="0">+E6/D6*100</f>
        <v>0</v>
      </c>
    </row>
    <row r="7" spans="1:6" ht="31.5" customHeight="1">
      <c r="A7" s="6">
        <v>1300029</v>
      </c>
      <c r="B7" s="24"/>
      <c r="C7" s="65" t="s">
        <v>320</v>
      </c>
      <c r="D7" s="578">
        <v>1600</v>
      </c>
      <c r="E7" s="2">
        <v>252</v>
      </c>
      <c r="F7" s="581">
        <f t="shared" si="0"/>
        <v>15.75</v>
      </c>
    </row>
    <row r="8" spans="1:6" ht="31.5" customHeight="1">
      <c r="A8" s="6">
        <v>1300044</v>
      </c>
      <c r="B8" s="24"/>
      <c r="C8" s="65" t="s">
        <v>321</v>
      </c>
      <c r="D8" s="578">
        <v>250</v>
      </c>
      <c r="E8" s="2">
        <v>5</v>
      </c>
      <c r="F8" s="581">
        <f t="shared" si="0"/>
        <v>2</v>
      </c>
    </row>
    <row r="9" spans="1:6" ht="31.5" customHeight="1">
      <c r="A9" s="6">
        <v>2200127</v>
      </c>
      <c r="B9" s="24"/>
      <c r="C9" s="65" t="s">
        <v>322</v>
      </c>
      <c r="D9" s="578">
        <v>1600</v>
      </c>
      <c r="E9" s="2"/>
      <c r="F9" s="581">
        <f t="shared" si="0"/>
        <v>0</v>
      </c>
    </row>
    <row r="10" spans="1:6" ht="33" customHeight="1">
      <c r="A10" s="6">
        <v>1300046</v>
      </c>
      <c r="B10" s="24"/>
      <c r="C10" s="65" t="s">
        <v>323</v>
      </c>
      <c r="D10" s="578">
        <v>1600</v>
      </c>
      <c r="E10" s="2">
        <v>437</v>
      </c>
      <c r="F10" s="581">
        <f t="shared" si="0"/>
        <v>27.3125</v>
      </c>
    </row>
    <row r="11" spans="1:6" ht="30.75" customHeight="1">
      <c r="A11" s="6">
        <v>2200131</v>
      </c>
      <c r="B11" s="24"/>
      <c r="C11" s="30" t="s">
        <v>324</v>
      </c>
      <c r="D11" s="578">
        <v>150</v>
      </c>
      <c r="E11" s="2"/>
      <c r="F11" s="581">
        <f t="shared" si="0"/>
        <v>0</v>
      </c>
    </row>
    <row r="12" spans="1:6" ht="24" customHeight="1">
      <c r="A12" s="6" t="s">
        <v>325</v>
      </c>
      <c r="B12" s="24"/>
      <c r="C12" s="65" t="s">
        <v>326</v>
      </c>
      <c r="D12" s="578">
        <v>20</v>
      </c>
      <c r="E12" s="2">
        <v>32</v>
      </c>
      <c r="F12" s="581">
        <f t="shared" si="0"/>
        <v>160</v>
      </c>
    </row>
    <row r="13" spans="1:6" ht="24" customHeight="1">
      <c r="A13" s="6">
        <v>1300040</v>
      </c>
      <c r="B13" s="24"/>
      <c r="C13" s="30" t="s">
        <v>327</v>
      </c>
      <c r="D13" s="578">
        <v>20</v>
      </c>
      <c r="E13" s="2">
        <v>79</v>
      </c>
      <c r="F13" s="581">
        <f t="shared" si="0"/>
        <v>395</v>
      </c>
    </row>
    <row r="14" spans="1:6" ht="12.75" customHeight="1">
      <c r="A14" s="88" t="s">
        <v>328</v>
      </c>
      <c r="B14" s="297"/>
      <c r="C14" s="62" t="s">
        <v>329</v>
      </c>
      <c r="D14" s="593">
        <v>520</v>
      </c>
      <c r="E14" s="85">
        <v>114</v>
      </c>
      <c r="F14" s="581">
        <f t="shared" si="0"/>
        <v>21.923076923076923</v>
      </c>
    </row>
    <row r="15" spans="1:6" ht="12.75" customHeight="1">
      <c r="A15" s="6">
        <v>1300037</v>
      </c>
      <c r="B15" s="24" t="s">
        <v>330</v>
      </c>
      <c r="C15" s="65" t="s">
        <v>331</v>
      </c>
      <c r="D15" s="578">
        <v>140</v>
      </c>
      <c r="E15" s="2">
        <v>96</v>
      </c>
      <c r="F15" s="581">
        <f t="shared" si="0"/>
        <v>68.571428571428569</v>
      </c>
    </row>
    <row r="16" spans="1:6" ht="12.75" customHeight="1">
      <c r="A16" s="6">
        <v>1300037</v>
      </c>
      <c r="B16" s="24" t="s">
        <v>255</v>
      </c>
      <c r="C16" s="65" t="s">
        <v>332</v>
      </c>
      <c r="D16" s="578">
        <v>380</v>
      </c>
      <c r="E16" s="2">
        <v>14</v>
      </c>
      <c r="F16" s="581">
        <f t="shared" si="0"/>
        <v>3.6842105263157889</v>
      </c>
    </row>
    <row r="17" spans="1:6" ht="17.25" customHeight="1">
      <c r="A17" s="88" t="s">
        <v>333</v>
      </c>
      <c r="B17" s="102"/>
      <c r="C17" s="62" t="s">
        <v>334</v>
      </c>
      <c r="D17" s="593">
        <v>1215</v>
      </c>
      <c r="E17" s="85">
        <v>831</v>
      </c>
      <c r="F17" s="581">
        <f t="shared" si="0"/>
        <v>68.395061728395063</v>
      </c>
    </row>
    <row r="18" spans="1:6" ht="30.75" customHeight="1">
      <c r="A18" s="6">
        <v>1300038</v>
      </c>
      <c r="B18" s="24"/>
      <c r="C18" s="65" t="s">
        <v>335</v>
      </c>
      <c r="D18" s="578">
        <v>5</v>
      </c>
      <c r="E18" s="2"/>
      <c r="F18" s="581">
        <f t="shared" si="0"/>
        <v>0</v>
      </c>
    </row>
    <row r="19" spans="1:6" ht="30" customHeight="1">
      <c r="A19" s="6">
        <v>1300039</v>
      </c>
      <c r="B19" s="24"/>
      <c r="C19" s="65" t="s">
        <v>336</v>
      </c>
      <c r="D19" s="578">
        <v>35</v>
      </c>
      <c r="E19" s="2">
        <v>8</v>
      </c>
      <c r="F19" s="581">
        <f t="shared" si="0"/>
        <v>22.857142857142858</v>
      </c>
    </row>
    <row r="20" spans="1:6" ht="12.75" customHeight="1">
      <c r="A20" s="88">
        <v>1300169</v>
      </c>
      <c r="B20" s="102"/>
      <c r="C20" s="62" t="s">
        <v>337</v>
      </c>
      <c r="D20" s="593">
        <v>35</v>
      </c>
      <c r="E20" s="85">
        <v>32</v>
      </c>
      <c r="F20" s="581">
        <f t="shared" si="0"/>
        <v>91.428571428571431</v>
      </c>
    </row>
    <row r="21" spans="1:6" ht="12.75" customHeight="1">
      <c r="A21" s="6">
        <v>1300169</v>
      </c>
      <c r="B21" s="24" t="s">
        <v>255</v>
      </c>
      <c r="C21" s="65" t="s">
        <v>338</v>
      </c>
      <c r="D21" s="578">
        <v>29</v>
      </c>
      <c r="E21" s="2">
        <v>26</v>
      </c>
      <c r="F21" s="581">
        <f t="shared" si="0"/>
        <v>89.65517241379311</v>
      </c>
    </row>
    <row r="22" spans="1:6" ht="12.75" customHeight="1">
      <c r="A22" s="6">
        <v>1300169</v>
      </c>
      <c r="B22" s="24" t="s">
        <v>339</v>
      </c>
      <c r="C22" s="65" t="s">
        <v>340</v>
      </c>
      <c r="D22" s="578">
        <v>6</v>
      </c>
      <c r="E22" s="2">
        <v>6</v>
      </c>
      <c r="F22" s="581">
        <f t="shared" si="0"/>
        <v>100</v>
      </c>
    </row>
    <row r="23" spans="1:6" ht="12.75" customHeight="1">
      <c r="A23" s="31">
        <v>1300041</v>
      </c>
      <c r="B23" s="273"/>
      <c r="C23" s="274" t="s">
        <v>341</v>
      </c>
      <c r="D23" s="578">
        <v>350</v>
      </c>
      <c r="E23" s="2">
        <v>189</v>
      </c>
      <c r="F23" s="581">
        <f t="shared" si="0"/>
        <v>54</v>
      </c>
    </row>
    <row r="24" spans="1:6" ht="12.75" customHeight="1">
      <c r="A24" s="78"/>
      <c r="B24" s="79"/>
      <c r="C24" s="187" t="s">
        <v>224</v>
      </c>
      <c r="D24" s="594"/>
      <c r="E24" s="28"/>
      <c r="F24" s="581"/>
    </row>
    <row r="25" spans="1:6" ht="12.75" customHeight="1">
      <c r="A25" s="6" t="s">
        <v>344</v>
      </c>
      <c r="B25" s="24"/>
      <c r="C25" s="30" t="s">
        <v>345</v>
      </c>
      <c r="D25" s="578">
        <v>430</v>
      </c>
      <c r="E25" s="2">
        <v>143</v>
      </c>
      <c r="F25" s="581">
        <f t="shared" si="0"/>
        <v>33.255813953488371</v>
      </c>
    </row>
    <row r="26" spans="1:6" ht="12.75" customHeight="1">
      <c r="A26" s="6" t="s">
        <v>346</v>
      </c>
      <c r="B26" s="24"/>
      <c r="C26" s="30" t="s">
        <v>347</v>
      </c>
      <c r="D26" s="578">
        <v>1700</v>
      </c>
      <c r="E26" s="2">
        <v>1511</v>
      </c>
      <c r="F26" s="581">
        <f t="shared" si="0"/>
        <v>88.882352941176464</v>
      </c>
    </row>
    <row r="27" spans="1:6" ht="32.25" customHeight="1">
      <c r="A27" s="6">
        <v>1300185</v>
      </c>
      <c r="B27" s="24"/>
      <c r="C27" s="30" t="s">
        <v>348</v>
      </c>
      <c r="D27" s="595">
        <v>105</v>
      </c>
      <c r="E27" s="254">
        <v>51</v>
      </c>
      <c r="F27" s="581">
        <f t="shared" si="0"/>
        <v>48.571428571428569</v>
      </c>
    </row>
    <row r="28" spans="1:6" ht="12.75" customHeight="1">
      <c r="A28" s="6">
        <v>1000017</v>
      </c>
      <c r="B28" s="24"/>
      <c r="C28" s="30" t="s">
        <v>230</v>
      </c>
      <c r="D28" s="578">
        <v>1000</v>
      </c>
      <c r="E28" s="2">
        <v>727</v>
      </c>
      <c r="F28" s="581">
        <f t="shared" si="0"/>
        <v>72.7</v>
      </c>
    </row>
    <row r="29" spans="1:6" ht="21" customHeight="1">
      <c r="A29" s="6">
        <v>1200055</v>
      </c>
      <c r="B29" s="24"/>
      <c r="C29" s="30" t="s">
        <v>229</v>
      </c>
      <c r="D29" s="578"/>
      <c r="E29" s="2">
        <v>1</v>
      </c>
      <c r="F29" s="581"/>
    </row>
    <row r="30" spans="1:6" ht="21" customHeight="1">
      <c r="A30" s="6">
        <v>1200056</v>
      </c>
      <c r="B30" s="24"/>
      <c r="C30" s="30" t="s">
        <v>231</v>
      </c>
      <c r="D30" s="578">
        <v>1210</v>
      </c>
      <c r="E30" s="2">
        <v>1092</v>
      </c>
      <c r="F30" s="581">
        <f t="shared" si="0"/>
        <v>90.24793388429751</v>
      </c>
    </row>
    <row r="31" spans="1:6" ht="12.75" customHeight="1">
      <c r="A31" s="6">
        <v>1300042</v>
      </c>
      <c r="B31" s="24"/>
      <c r="C31" s="30" t="s">
        <v>349</v>
      </c>
      <c r="D31" s="578">
        <v>935</v>
      </c>
      <c r="E31" s="2">
        <v>730</v>
      </c>
      <c r="F31" s="581">
        <f t="shared" si="0"/>
        <v>78.074866310160431</v>
      </c>
    </row>
    <row r="32" spans="1:6" ht="12.75" customHeight="1">
      <c r="A32" s="6">
        <v>1300043</v>
      </c>
      <c r="B32" s="24"/>
      <c r="C32" s="30" t="s">
        <v>350</v>
      </c>
      <c r="D32" s="578"/>
      <c r="E32" s="2">
        <v>48</v>
      </c>
      <c r="F32" s="581"/>
    </row>
    <row r="33" spans="1:6" ht="12.75" customHeight="1">
      <c r="A33" s="78" t="s">
        <v>351</v>
      </c>
      <c r="B33" s="79"/>
      <c r="C33" s="27" t="s">
        <v>235</v>
      </c>
      <c r="D33" s="594"/>
      <c r="E33" s="28"/>
      <c r="F33" s="581"/>
    </row>
    <row r="34" spans="1:6" ht="38.25" customHeight="1">
      <c r="A34" s="6">
        <v>1300136</v>
      </c>
      <c r="B34" s="24"/>
      <c r="C34" s="65" t="s">
        <v>343</v>
      </c>
      <c r="D34" s="578">
        <v>6</v>
      </c>
      <c r="E34" s="2">
        <v>4</v>
      </c>
      <c r="F34" s="581">
        <f t="shared" si="0"/>
        <v>66.666666666666657</v>
      </c>
    </row>
    <row r="35" spans="1:6" ht="12.75" customHeight="1">
      <c r="A35" s="6" t="s">
        <v>352</v>
      </c>
      <c r="B35" s="24"/>
      <c r="C35" s="65" t="s">
        <v>353</v>
      </c>
      <c r="D35" s="578">
        <v>150</v>
      </c>
      <c r="E35" s="2"/>
      <c r="F35" s="581">
        <f t="shared" si="0"/>
        <v>0</v>
      </c>
    </row>
    <row r="36" spans="1:6" ht="12.75" customHeight="1">
      <c r="A36" s="69" t="s">
        <v>236</v>
      </c>
      <c r="B36" s="24"/>
      <c r="C36" s="70" t="s">
        <v>237</v>
      </c>
      <c r="D36" s="578">
        <v>2060</v>
      </c>
      <c r="E36" s="2">
        <v>1244</v>
      </c>
      <c r="F36" s="581">
        <f t="shared" si="0"/>
        <v>60.38834951456311</v>
      </c>
    </row>
    <row r="37" spans="1:6" ht="12.75" customHeight="1">
      <c r="A37" s="6" t="s">
        <v>354</v>
      </c>
      <c r="B37" s="24"/>
      <c r="C37" s="65" t="s">
        <v>355</v>
      </c>
      <c r="D37" s="578">
        <v>310</v>
      </c>
      <c r="E37" s="2">
        <v>195</v>
      </c>
      <c r="F37" s="581">
        <f t="shared" si="0"/>
        <v>62.903225806451616</v>
      </c>
    </row>
    <row r="38" spans="1:6" ht="18.75" customHeight="1">
      <c r="A38" s="6" t="s">
        <v>356</v>
      </c>
      <c r="B38" s="24"/>
      <c r="C38" s="65" t="s">
        <v>357</v>
      </c>
      <c r="D38" s="578">
        <v>100</v>
      </c>
      <c r="E38" s="2">
        <v>61</v>
      </c>
      <c r="F38" s="581">
        <f t="shared" si="0"/>
        <v>61</v>
      </c>
    </row>
    <row r="39" spans="1:6" ht="12.75" customHeight="1">
      <c r="A39" s="134" t="s">
        <v>358</v>
      </c>
      <c r="B39" s="108"/>
      <c r="C39" s="300" t="s">
        <v>359</v>
      </c>
      <c r="D39" s="578"/>
      <c r="E39" s="2"/>
      <c r="F39" s="581"/>
    </row>
    <row r="40" spans="1:6" ht="28.5" customHeight="1">
      <c r="A40" s="134" t="s">
        <v>360</v>
      </c>
      <c r="B40" s="108"/>
      <c r="C40" s="300" t="s">
        <v>361</v>
      </c>
      <c r="D40" s="578"/>
      <c r="E40" s="2"/>
      <c r="F40" s="581"/>
    </row>
    <row r="41" spans="1:6" ht="33" customHeight="1">
      <c r="A41" s="6">
        <v>1300129</v>
      </c>
      <c r="B41" s="24"/>
      <c r="C41" s="65" t="s">
        <v>362</v>
      </c>
      <c r="D41" s="578">
        <v>35</v>
      </c>
      <c r="E41" s="2">
        <v>27</v>
      </c>
      <c r="F41" s="581">
        <f t="shared" si="0"/>
        <v>77.142857142857153</v>
      </c>
    </row>
    <row r="42" spans="1:6" ht="34.5" customHeight="1">
      <c r="A42" s="6">
        <v>1300130</v>
      </c>
      <c r="B42" s="24"/>
      <c r="C42" s="65" t="s">
        <v>363</v>
      </c>
      <c r="D42" s="578">
        <v>50</v>
      </c>
      <c r="E42" s="2">
        <v>43</v>
      </c>
      <c r="F42" s="581">
        <f t="shared" si="0"/>
        <v>86</v>
      </c>
    </row>
    <row r="43" spans="1:6" ht="12.75" customHeight="1">
      <c r="A43" s="6" t="s">
        <v>245</v>
      </c>
      <c r="B43" s="24"/>
      <c r="C43" s="65" t="s">
        <v>246</v>
      </c>
      <c r="D43" s="578">
        <v>5</v>
      </c>
      <c r="E43" s="2">
        <v>6</v>
      </c>
      <c r="F43" s="581">
        <f t="shared" si="0"/>
        <v>120</v>
      </c>
    </row>
    <row r="44" spans="1:6" ht="26.25" customHeight="1">
      <c r="A44" s="6" t="s">
        <v>247</v>
      </c>
      <c r="B44" s="24"/>
      <c r="C44" s="65" t="s">
        <v>248</v>
      </c>
      <c r="D44" s="578"/>
      <c r="E44" s="2"/>
      <c r="F44" s="581"/>
    </row>
    <row r="45" spans="1:6" ht="26.25" customHeight="1">
      <c r="A45" s="6">
        <v>1000132</v>
      </c>
      <c r="B45" s="24"/>
      <c r="C45" s="30" t="s">
        <v>364</v>
      </c>
      <c r="D45" s="578"/>
      <c r="E45" s="2"/>
      <c r="F45" s="581"/>
    </row>
    <row r="46" spans="1:6" ht="26.25" customHeight="1">
      <c r="A46" s="6">
        <v>1200057</v>
      </c>
      <c r="B46" s="24"/>
      <c r="C46" s="30" t="s">
        <v>250</v>
      </c>
      <c r="D46" s="578">
        <v>495</v>
      </c>
      <c r="E46" s="2">
        <v>286</v>
      </c>
      <c r="F46" s="581">
        <f t="shared" si="0"/>
        <v>57.777777777777771</v>
      </c>
    </row>
    <row r="47" spans="1:6" ht="26.25" customHeight="1">
      <c r="A47" s="6" t="s">
        <v>365</v>
      </c>
      <c r="B47" s="24"/>
      <c r="C47" s="65" t="s">
        <v>366</v>
      </c>
      <c r="D47" s="578"/>
      <c r="E47" s="2"/>
      <c r="F47" s="581"/>
    </row>
    <row r="48" spans="1:6" ht="12.75" customHeight="1">
      <c r="A48" s="78"/>
      <c r="B48" s="79"/>
      <c r="C48" s="27" t="s">
        <v>252</v>
      </c>
      <c r="D48" s="594"/>
      <c r="E48" s="28"/>
      <c r="F48" s="581"/>
    </row>
    <row r="49" spans="1:6" ht="25.5" customHeight="1">
      <c r="A49" s="111">
        <v>1000215</v>
      </c>
      <c r="B49" s="292"/>
      <c r="C49" s="113" t="s">
        <v>253</v>
      </c>
      <c r="D49" s="596">
        <v>300</v>
      </c>
      <c r="E49" s="63"/>
      <c r="F49" s="581">
        <f t="shared" si="0"/>
        <v>0</v>
      </c>
    </row>
    <row r="50" spans="1:6" ht="28.5" customHeight="1">
      <c r="A50" s="80" t="s">
        <v>367</v>
      </c>
      <c r="B50" s="24" t="s">
        <v>368</v>
      </c>
      <c r="C50" s="30" t="s">
        <v>369</v>
      </c>
      <c r="D50" s="578">
        <v>85</v>
      </c>
      <c r="E50" s="2"/>
      <c r="F50" s="581">
        <f t="shared" si="0"/>
        <v>0</v>
      </c>
    </row>
    <row r="51" spans="1:6" ht="12.75" customHeight="1">
      <c r="A51" s="111">
        <v>1000207</v>
      </c>
      <c r="B51" s="292"/>
      <c r="C51" s="113" t="s">
        <v>254</v>
      </c>
      <c r="D51" s="593">
        <v>150</v>
      </c>
      <c r="E51" s="85"/>
      <c r="F51" s="581">
        <f t="shared" si="0"/>
        <v>0</v>
      </c>
    </row>
    <row r="52" spans="1:6" ht="12.75" customHeight="1">
      <c r="A52" s="80">
        <v>1000207</v>
      </c>
      <c r="B52" s="81" t="s">
        <v>255</v>
      </c>
      <c r="C52" s="8" t="s">
        <v>256</v>
      </c>
      <c r="D52" s="578">
        <v>50</v>
      </c>
      <c r="E52" s="2"/>
      <c r="F52" s="581">
        <f t="shared" si="0"/>
        <v>0</v>
      </c>
    </row>
    <row r="53" spans="1:6" ht="12.75" customHeight="1">
      <c r="A53" s="80">
        <v>1000207</v>
      </c>
      <c r="B53" s="81" t="s">
        <v>257</v>
      </c>
      <c r="C53" s="8" t="s">
        <v>258</v>
      </c>
      <c r="D53" s="578">
        <v>100</v>
      </c>
      <c r="E53" s="2"/>
      <c r="F53" s="581">
        <f t="shared" si="0"/>
        <v>0</v>
      </c>
    </row>
    <row r="54" spans="1:6" ht="12.75" customHeight="1">
      <c r="A54" s="80"/>
      <c r="B54" s="81"/>
      <c r="C54" s="93" t="s">
        <v>370</v>
      </c>
      <c r="D54" s="597">
        <v>15</v>
      </c>
      <c r="E54" s="94"/>
      <c r="F54" s="581">
        <f t="shared" si="0"/>
        <v>0</v>
      </c>
    </row>
    <row r="55" spans="1:6" ht="12.75" customHeight="1">
      <c r="A55" s="80"/>
      <c r="B55" s="81"/>
      <c r="C55" s="93" t="s">
        <v>371</v>
      </c>
      <c r="D55" s="597">
        <v>50</v>
      </c>
      <c r="E55" s="94"/>
      <c r="F55" s="581">
        <f t="shared" si="0"/>
        <v>0</v>
      </c>
    </row>
    <row r="56" spans="1:6">
      <c r="A56" s="80"/>
      <c r="B56" s="81"/>
      <c r="C56" s="93" t="s">
        <v>372</v>
      </c>
      <c r="D56" s="597">
        <v>135</v>
      </c>
      <c r="E56" s="94"/>
      <c r="F56" s="581">
        <f t="shared" si="0"/>
        <v>0</v>
      </c>
    </row>
    <row r="57" spans="1:6">
      <c r="A57" s="307" t="s">
        <v>373</v>
      </c>
      <c r="B57" s="308"/>
      <c r="C57" s="130"/>
      <c r="D57" s="130"/>
      <c r="E57" s="4"/>
    </row>
  </sheetData>
  <pageMargins left="0.61" right="0.2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L14" sqref="L14"/>
    </sheetView>
  </sheetViews>
  <sheetFormatPr defaultColWidth="9.140625" defaultRowHeight="12.75"/>
  <cols>
    <col min="1" max="1" width="10.7109375" style="228" customWidth="1"/>
    <col min="2" max="2" width="9.85546875" style="229" customWidth="1"/>
    <col min="3" max="3" width="49.42578125" customWidth="1"/>
    <col min="4" max="4" width="11.42578125" customWidth="1"/>
    <col min="5" max="5" width="10" customWidth="1"/>
  </cols>
  <sheetData>
    <row r="1" spans="1:6" ht="13.5" customHeight="1">
      <c r="A1" s="763" t="s">
        <v>12</v>
      </c>
      <c r="B1" s="763"/>
      <c r="C1" s="763"/>
    </row>
    <row r="2" spans="1:6" ht="13.5" customHeight="1">
      <c r="A2" s="295"/>
      <c r="B2" s="296"/>
      <c r="E2" s="5" t="s">
        <v>374</v>
      </c>
    </row>
    <row r="3" spans="1:6" ht="39.950000000000003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 ht="13.5" customHeight="1">
      <c r="A4" s="78"/>
      <c r="B4" s="79"/>
      <c r="C4" s="187" t="s">
        <v>212</v>
      </c>
      <c r="D4" s="27"/>
      <c r="E4" s="238"/>
      <c r="F4" s="447"/>
    </row>
    <row r="5" spans="1:6" s="294" customFormat="1" ht="13.5" customHeight="1">
      <c r="A5" s="88" t="s">
        <v>375</v>
      </c>
      <c r="B5" s="297"/>
      <c r="C5" s="62" t="s">
        <v>376</v>
      </c>
      <c r="D5" s="62"/>
      <c r="E5" s="63"/>
      <c r="F5" s="449"/>
    </row>
    <row r="6" spans="1:6" ht="13.5" customHeight="1">
      <c r="A6" s="6" t="s">
        <v>375</v>
      </c>
      <c r="B6" s="24"/>
      <c r="C6" s="65" t="s">
        <v>377</v>
      </c>
      <c r="D6" s="65"/>
      <c r="E6" s="2"/>
      <c r="F6" s="447"/>
    </row>
    <row r="7" spans="1:6" ht="13.5" customHeight="1">
      <c r="A7" s="6" t="s">
        <v>375</v>
      </c>
      <c r="B7" s="24"/>
      <c r="C7" s="65" t="s">
        <v>378</v>
      </c>
      <c r="D7" s="65"/>
      <c r="E7" s="2"/>
      <c r="F7" s="447"/>
    </row>
    <row r="8" spans="1:6" ht="12.75" customHeight="1">
      <c r="A8" s="31">
        <v>1200088</v>
      </c>
      <c r="B8" s="273"/>
      <c r="C8" s="274" t="s">
        <v>379</v>
      </c>
      <c r="D8" s="268"/>
      <c r="E8" s="298"/>
      <c r="F8" s="447"/>
    </row>
    <row r="9" spans="1:6" ht="13.5" customHeight="1">
      <c r="A9" s="78"/>
      <c r="B9" s="79"/>
      <c r="C9" s="27" t="s">
        <v>380</v>
      </c>
      <c r="D9" s="27"/>
      <c r="E9" s="28"/>
      <c r="F9" s="447"/>
    </row>
    <row r="10" spans="1:6" ht="13.5" customHeight="1">
      <c r="A10" s="6">
        <v>1200039</v>
      </c>
      <c r="B10" s="24"/>
      <c r="C10" s="65" t="s">
        <v>381</v>
      </c>
      <c r="D10" s="65"/>
      <c r="E10" s="2"/>
      <c r="F10" s="447"/>
    </row>
    <row r="11" spans="1:6" ht="13.5" customHeight="1">
      <c r="A11" s="6" t="s">
        <v>382</v>
      </c>
      <c r="B11" s="24"/>
      <c r="C11" s="65" t="s">
        <v>383</v>
      </c>
      <c r="D11" s="65"/>
      <c r="E11" s="2"/>
      <c r="F11" s="447"/>
    </row>
    <row r="12" spans="1:6" ht="13.5" customHeight="1">
      <c r="A12" s="6" t="s">
        <v>384</v>
      </c>
      <c r="B12" s="24"/>
      <c r="C12" s="65" t="s">
        <v>385</v>
      </c>
      <c r="D12" s="65"/>
      <c r="E12" s="2"/>
      <c r="F12" s="447"/>
    </row>
    <row r="13" spans="1:6" ht="13.5" customHeight="1">
      <c r="A13" s="6" t="s">
        <v>308</v>
      </c>
      <c r="B13" s="24"/>
      <c r="C13" s="65" t="s">
        <v>230</v>
      </c>
      <c r="D13" s="274"/>
      <c r="E13" s="2"/>
      <c r="F13" s="447"/>
    </row>
    <row r="14" spans="1:6" ht="13.5" customHeight="1">
      <c r="A14" s="299">
        <v>1200056</v>
      </c>
      <c r="B14" s="126"/>
      <c r="C14" s="39" t="s">
        <v>231</v>
      </c>
      <c r="D14" s="274"/>
      <c r="E14" s="2"/>
      <c r="F14" s="447"/>
    </row>
    <row r="15" spans="1:6" ht="13.5" customHeight="1">
      <c r="A15" s="6">
        <v>1200055</v>
      </c>
      <c r="B15" s="24"/>
      <c r="C15" s="30" t="s">
        <v>229</v>
      </c>
      <c r="D15" s="65"/>
      <c r="E15" s="2"/>
      <c r="F15" s="447"/>
    </row>
    <row r="16" spans="1:6" ht="13.5" customHeight="1">
      <c r="A16" s="78"/>
      <c r="B16" s="79"/>
      <c r="C16" s="27" t="s">
        <v>235</v>
      </c>
      <c r="D16" s="27"/>
      <c r="E16" s="28"/>
      <c r="F16" s="447"/>
    </row>
    <row r="17" spans="1:6" ht="13.5" customHeight="1">
      <c r="A17" s="6">
        <v>1000124</v>
      </c>
      <c r="B17" s="24"/>
      <c r="C17" s="68" t="s">
        <v>238</v>
      </c>
      <c r="D17" s="68"/>
      <c r="E17" s="2"/>
      <c r="F17" s="447"/>
    </row>
    <row r="18" spans="1:6" ht="13.5" customHeight="1">
      <c r="A18" s="6" t="s">
        <v>239</v>
      </c>
      <c r="B18" s="24"/>
      <c r="C18" s="65" t="s">
        <v>240</v>
      </c>
      <c r="D18" s="65"/>
      <c r="E18" s="2"/>
      <c r="F18" s="447"/>
    </row>
    <row r="19" spans="1:6" ht="13.5" customHeight="1">
      <c r="A19" s="6" t="s">
        <v>241</v>
      </c>
      <c r="B19" s="24"/>
      <c r="C19" s="65" t="s">
        <v>242</v>
      </c>
      <c r="D19" s="65"/>
      <c r="E19" s="2"/>
      <c r="F19" s="447"/>
    </row>
    <row r="20" spans="1:6" ht="13.5" customHeight="1">
      <c r="A20" s="6" t="s">
        <v>243</v>
      </c>
      <c r="B20" s="24"/>
      <c r="C20" s="65" t="s">
        <v>244</v>
      </c>
      <c r="D20" s="65"/>
      <c r="E20" s="2"/>
      <c r="F20" s="447"/>
    </row>
    <row r="21" spans="1:6" ht="13.5" customHeight="1">
      <c r="A21" s="134" t="s">
        <v>245</v>
      </c>
      <c r="B21" s="108"/>
      <c r="C21" s="300" t="s">
        <v>246</v>
      </c>
      <c r="D21" s="301"/>
      <c r="E21" s="302"/>
      <c r="F21" s="447"/>
    </row>
    <row r="22" spans="1:6" ht="13.5" customHeight="1">
      <c r="A22" s="6" t="s">
        <v>247</v>
      </c>
      <c r="B22" s="24"/>
      <c r="C22" s="65" t="s">
        <v>248</v>
      </c>
      <c r="D22" s="65"/>
      <c r="E22" s="2"/>
      <c r="F22" s="447"/>
    </row>
    <row r="23" spans="1:6" ht="13.5" customHeight="1">
      <c r="A23" s="6" t="s">
        <v>309</v>
      </c>
      <c r="B23" s="24"/>
      <c r="C23" s="65" t="s">
        <v>249</v>
      </c>
      <c r="D23" s="65"/>
      <c r="E23" s="2"/>
      <c r="F23" s="447"/>
    </row>
    <row r="24" spans="1:6" ht="13.5" customHeight="1">
      <c r="A24" s="6">
        <v>1000181</v>
      </c>
      <c r="B24" s="24"/>
      <c r="C24" s="65" t="s">
        <v>251</v>
      </c>
      <c r="D24" s="65"/>
      <c r="E24" s="2"/>
      <c r="F24" s="447"/>
    </row>
    <row r="25" spans="1:6" ht="13.5" customHeight="1">
      <c r="A25" s="299">
        <v>1200057</v>
      </c>
      <c r="B25" s="126"/>
      <c r="C25" s="39" t="s">
        <v>250</v>
      </c>
      <c r="D25" s="65"/>
      <c r="E25" s="2"/>
      <c r="F25" s="447"/>
    </row>
    <row r="26" spans="1:6" ht="13.5" customHeight="1">
      <c r="A26" s="78"/>
      <c r="B26" s="79"/>
      <c r="C26" s="27" t="s">
        <v>252</v>
      </c>
      <c r="D26" s="27"/>
      <c r="E26" s="28"/>
      <c r="F26" s="447"/>
    </row>
    <row r="27" spans="1:6" ht="13.5" customHeight="1">
      <c r="A27" s="303">
        <v>1000215</v>
      </c>
      <c r="B27" s="304"/>
      <c r="C27" s="305" t="s">
        <v>253</v>
      </c>
      <c r="D27" s="8"/>
      <c r="E27" s="2"/>
      <c r="F27" s="447"/>
    </row>
    <row r="28" spans="1:6" ht="13.5" customHeight="1">
      <c r="A28" s="111">
        <v>1000207</v>
      </c>
      <c r="B28" s="292"/>
      <c r="C28" s="113" t="s">
        <v>254</v>
      </c>
      <c r="D28" s="114"/>
      <c r="E28" s="85"/>
      <c r="F28" s="447"/>
    </row>
    <row r="29" spans="1:6">
      <c r="A29" s="80">
        <v>1000207</v>
      </c>
      <c r="B29" s="81" t="s">
        <v>255</v>
      </c>
      <c r="C29" s="8" t="s">
        <v>256</v>
      </c>
      <c r="D29" s="8"/>
      <c r="E29" s="2"/>
      <c r="F29" s="447"/>
    </row>
    <row r="30" spans="1:6">
      <c r="A30" s="80">
        <v>1000207</v>
      </c>
      <c r="B30" s="81" t="s">
        <v>257</v>
      </c>
      <c r="C30" s="8" t="s">
        <v>258</v>
      </c>
      <c r="D30" s="8"/>
      <c r="E30" s="2"/>
      <c r="F30" s="447"/>
    </row>
    <row r="31" spans="1:6">
      <c r="A31" s="306" t="s">
        <v>386</v>
      </c>
      <c r="B31" s="306"/>
      <c r="C31" s="306"/>
      <c r="D31" s="306"/>
      <c r="E31" s="306"/>
    </row>
    <row r="36" spans="4:4">
      <c r="D36" s="261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selection activeCell="I21" sqref="I21"/>
    </sheetView>
  </sheetViews>
  <sheetFormatPr defaultColWidth="9.140625" defaultRowHeight="12.75"/>
  <cols>
    <col min="1" max="1" width="9.42578125" customWidth="1"/>
    <col min="2" max="2" width="7.140625" style="19" customWidth="1"/>
    <col min="3" max="3" width="55.42578125" customWidth="1"/>
    <col min="4" max="6" width="8.7109375" customWidth="1"/>
  </cols>
  <sheetData>
    <row r="1" spans="1:6" ht="15.75" customHeight="1">
      <c r="A1" s="216" t="s">
        <v>13</v>
      </c>
      <c r="B1" s="217"/>
    </row>
    <row r="2" spans="1:6">
      <c r="A2" s="271"/>
      <c r="B2" s="236"/>
      <c r="E2" s="5" t="s">
        <v>387</v>
      </c>
    </row>
    <row r="3" spans="1:6" s="233" customFormat="1" ht="45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 s="233" customFormat="1" ht="45" customHeight="1">
      <c r="A4" s="14"/>
      <c r="B4" s="24"/>
      <c r="C4" s="6"/>
      <c r="D4" s="14"/>
      <c r="E4" s="610"/>
      <c r="F4" s="450"/>
    </row>
    <row r="5" spans="1:6" s="233" customFormat="1" ht="22.5" customHeight="1">
      <c r="A5" s="255"/>
      <c r="B5" s="260"/>
      <c r="C5" s="187" t="s">
        <v>212</v>
      </c>
      <c r="D5" s="256"/>
      <c r="E5" s="257"/>
      <c r="F5" s="450"/>
    </row>
    <row r="6" spans="1:6" s="233" customFormat="1" ht="12.75" customHeight="1">
      <c r="A6" s="88" t="s">
        <v>375</v>
      </c>
      <c r="B6" s="102"/>
      <c r="C6" s="272" t="s">
        <v>388</v>
      </c>
      <c r="D6" s="598">
        <v>1200</v>
      </c>
      <c r="E6" s="611">
        <v>128</v>
      </c>
      <c r="F6" s="617">
        <f>+E6/D6*100</f>
        <v>10.666666666666668</v>
      </c>
    </row>
    <row r="7" spans="1:6" s="233" customFormat="1" ht="12.75" customHeight="1">
      <c r="A7" s="6" t="s">
        <v>375</v>
      </c>
      <c r="B7" s="24"/>
      <c r="C7" s="243" t="s">
        <v>389</v>
      </c>
      <c r="D7" s="599">
        <v>500</v>
      </c>
      <c r="E7" s="242">
        <v>50</v>
      </c>
      <c r="F7" s="617">
        <f t="shared" ref="F7:F50" si="0">+E7/D7*100</f>
        <v>10</v>
      </c>
    </row>
    <row r="8" spans="1:6" s="233" customFormat="1" ht="12.75" customHeight="1">
      <c r="A8" s="6" t="s">
        <v>375</v>
      </c>
      <c r="B8" s="24"/>
      <c r="C8" s="243" t="s">
        <v>390</v>
      </c>
      <c r="D8" s="599">
        <v>700</v>
      </c>
      <c r="E8" s="242">
        <v>78</v>
      </c>
      <c r="F8" s="617">
        <f t="shared" si="0"/>
        <v>11.142857142857142</v>
      </c>
    </row>
    <row r="9" spans="1:6" s="233" customFormat="1" ht="22.5" customHeight="1">
      <c r="A9" s="6">
        <v>1300047</v>
      </c>
      <c r="B9" s="24"/>
      <c r="C9" s="65" t="s">
        <v>319</v>
      </c>
      <c r="D9" s="599">
        <v>3800</v>
      </c>
      <c r="E9" s="242"/>
      <c r="F9" s="617">
        <f t="shared" si="0"/>
        <v>0</v>
      </c>
    </row>
    <row r="10" spans="1:6" s="233" customFormat="1" ht="12.75" customHeight="1">
      <c r="A10" s="31">
        <v>1200088</v>
      </c>
      <c r="B10" s="273"/>
      <c r="C10" s="274" t="s">
        <v>391</v>
      </c>
      <c r="D10" s="600">
        <v>320</v>
      </c>
      <c r="E10" s="262">
        <v>193</v>
      </c>
      <c r="F10" s="617">
        <f t="shared" si="0"/>
        <v>60.3125</v>
      </c>
    </row>
    <row r="11" spans="1:6" s="233" customFormat="1" ht="12.75" customHeight="1">
      <c r="A11" s="275">
        <v>1200062</v>
      </c>
      <c r="B11" s="276"/>
      <c r="C11" s="277" t="s">
        <v>392</v>
      </c>
      <c r="D11" s="600">
        <v>2250</v>
      </c>
      <c r="E11" s="262">
        <v>61</v>
      </c>
      <c r="F11" s="617">
        <f t="shared" si="0"/>
        <v>2.7111111111111108</v>
      </c>
    </row>
    <row r="12" spans="1:6" s="233" customFormat="1" ht="12.75" customHeight="1">
      <c r="A12" s="88">
        <v>1200070</v>
      </c>
      <c r="B12" s="278"/>
      <c r="C12" s="279" t="s">
        <v>393</v>
      </c>
      <c r="D12" s="601">
        <v>1000</v>
      </c>
      <c r="E12" s="280">
        <v>3</v>
      </c>
      <c r="F12" s="617">
        <f t="shared" si="0"/>
        <v>0.3</v>
      </c>
    </row>
    <row r="13" spans="1:6" s="233" customFormat="1" ht="12.75" customHeight="1">
      <c r="A13" s="134">
        <v>1200070</v>
      </c>
      <c r="B13" s="263"/>
      <c r="C13" s="264" t="s">
        <v>394</v>
      </c>
      <c r="D13" s="600">
        <v>500</v>
      </c>
      <c r="E13" s="262">
        <v>2</v>
      </c>
      <c r="F13" s="617">
        <f t="shared" si="0"/>
        <v>0.4</v>
      </c>
    </row>
    <row r="14" spans="1:6" s="233" customFormat="1" ht="12.75" customHeight="1">
      <c r="A14" s="134">
        <v>1200070</v>
      </c>
      <c r="B14" s="108"/>
      <c r="C14" s="243" t="s">
        <v>395</v>
      </c>
      <c r="D14" s="600">
        <v>500</v>
      </c>
      <c r="E14" s="262">
        <v>1</v>
      </c>
      <c r="F14" s="617">
        <f t="shared" si="0"/>
        <v>0.2</v>
      </c>
    </row>
    <row r="15" spans="1:6" s="233" customFormat="1" ht="12.75" customHeight="1">
      <c r="A15" s="185" t="s">
        <v>396</v>
      </c>
      <c r="B15" s="266" t="s">
        <v>342</v>
      </c>
      <c r="C15" s="281" t="s">
        <v>397</v>
      </c>
      <c r="D15" s="600">
        <v>1900</v>
      </c>
      <c r="E15" s="262">
        <v>11</v>
      </c>
      <c r="F15" s="617">
        <f t="shared" si="0"/>
        <v>0.57894736842105265</v>
      </c>
    </row>
    <row r="16" spans="1:6" s="233" customFormat="1" ht="22.5" customHeight="1">
      <c r="A16" s="31" t="s">
        <v>299</v>
      </c>
      <c r="B16" s="273"/>
      <c r="C16" s="281" t="s">
        <v>398</v>
      </c>
      <c r="D16" s="600">
        <v>1830</v>
      </c>
      <c r="E16" s="262">
        <v>598</v>
      </c>
      <c r="F16" s="617">
        <f t="shared" si="0"/>
        <v>32.677595628415304</v>
      </c>
    </row>
    <row r="17" spans="1:6" s="233" customFormat="1" ht="12.75" customHeight="1">
      <c r="A17" s="78"/>
      <c r="B17" s="79"/>
      <c r="C17" s="282" t="s">
        <v>399</v>
      </c>
      <c r="D17" s="602"/>
      <c r="E17" s="612"/>
      <c r="F17" s="617"/>
    </row>
    <row r="18" spans="1:6" s="233" customFormat="1" ht="12.75" customHeight="1">
      <c r="A18" s="6" t="s">
        <v>400</v>
      </c>
      <c r="B18" s="24"/>
      <c r="C18" s="30" t="s">
        <v>401</v>
      </c>
      <c r="D18" s="603">
        <v>20230</v>
      </c>
      <c r="E18" s="289">
        <v>14802</v>
      </c>
      <c r="F18" s="617">
        <f t="shared" si="0"/>
        <v>73.168561542263973</v>
      </c>
    </row>
    <row r="19" spans="1:6" s="233" customFormat="1" ht="12.75" customHeight="1">
      <c r="A19" s="6" t="s">
        <v>382</v>
      </c>
      <c r="B19" s="24"/>
      <c r="C19" s="30" t="s">
        <v>402</v>
      </c>
      <c r="D19" s="603">
        <v>13500</v>
      </c>
      <c r="E19" s="289">
        <v>18116</v>
      </c>
      <c r="F19" s="617">
        <f t="shared" si="0"/>
        <v>134.1925925925926</v>
      </c>
    </row>
    <row r="20" spans="1:6" s="233" customFormat="1" ht="12.75" customHeight="1">
      <c r="A20" s="6" t="s">
        <v>384</v>
      </c>
      <c r="B20" s="24"/>
      <c r="C20" s="30" t="s">
        <v>403</v>
      </c>
      <c r="D20" s="600">
        <v>1120</v>
      </c>
      <c r="E20" s="262">
        <v>313</v>
      </c>
      <c r="F20" s="617">
        <f t="shared" si="0"/>
        <v>27.946428571428573</v>
      </c>
    </row>
    <row r="21" spans="1:6" s="233" customFormat="1" ht="12.75" customHeight="1">
      <c r="A21" s="6" t="s">
        <v>308</v>
      </c>
      <c r="B21" s="24"/>
      <c r="C21" s="30" t="s">
        <v>230</v>
      </c>
      <c r="D21" s="600">
        <v>27100</v>
      </c>
      <c r="E21" s="262">
        <v>22910</v>
      </c>
      <c r="F21" s="617">
        <f t="shared" si="0"/>
        <v>84.538745387453872</v>
      </c>
    </row>
    <row r="22" spans="1:6" s="233" customFormat="1" ht="21.75" customHeight="1">
      <c r="A22" s="6">
        <v>1200055</v>
      </c>
      <c r="B22" s="24"/>
      <c r="C22" s="30" t="s">
        <v>229</v>
      </c>
      <c r="D22" s="600">
        <v>20</v>
      </c>
      <c r="E22" s="262">
        <v>1</v>
      </c>
      <c r="F22" s="617">
        <f t="shared" si="0"/>
        <v>5</v>
      </c>
    </row>
    <row r="23" spans="1:6" s="233" customFormat="1" ht="21.75" customHeight="1">
      <c r="A23" s="6">
        <v>1200056</v>
      </c>
      <c r="B23" s="24"/>
      <c r="C23" s="30" t="s">
        <v>231</v>
      </c>
      <c r="D23" s="600">
        <v>2145</v>
      </c>
      <c r="E23" s="262">
        <v>1362</v>
      </c>
      <c r="F23" s="617">
        <f t="shared" si="0"/>
        <v>63.4965034965035</v>
      </c>
    </row>
    <row r="24" spans="1:6" s="270" customFormat="1" ht="12.75" customHeight="1">
      <c r="A24" s="116" t="s">
        <v>233</v>
      </c>
      <c r="B24" s="122"/>
      <c r="C24" s="123" t="s">
        <v>234</v>
      </c>
      <c r="D24" s="604"/>
      <c r="E24" s="284"/>
      <c r="F24" s="617"/>
    </row>
    <row r="25" spans="1:6" s="270" customFormat="1" ht="12.75" customHeight="1">
      <c r="A25" s="116" t="s">
        <v>404</v>
      </c>
      <c r="B25" s="122"/>
      <c r="C25" s="123" t="s">
        <v>405</v>
      </c>
      <c r="D25" s="604"/>
      <c r="E25" s="284"/>
      <c r="F25" s="617"/>
    </row>
    <row r="26" spans="1:6" s="270" customFormat="1" ht="12.75" customHeight="1">
      <c r="A26" s="116">
        <v>2200106</v>
      </c>
      <c r="B26" s="122"/>
      <c r="C26" s="123" t="s">
        <v>406</v>
      </c>
      <c r="D26" s="604"/>
      <c r="E26" s="284"/>
      <c r="F26" s="617"/>
    </row>
    <row r="27" spans="1:6" s="233" customFormat="1" ht="27" customHeight="1">
      <c r="A27" s="80">
        <v>1200063</v>
      </c>
      <c r="B27" s="240"/>
      <c r="C27" s="243" t="s">
        <v>407</v>
      </c>
      <c r="D27" s="600"/>
      <c r="E27" s="262"/>
      <c r="F27" s="617"/>
    </row>
    <row r="28" spans="1:6" s="233" customFormat="1" ht="30.75" customHeight="1">
      <c r="A28" s="6">
        <v>1200064</v>
      </c>
      <c r="B28" s="24"/>
      <c r="C28" s="30" t="s">
        <v>408</v>
      </c>
      <c r="D28" s="600">
        <v>1100</v>
      </c>
      <c r="E28" s="262">
        <v>28</v>
      </c>
      <c r="F28" s="617">
        <f t="shared" si="0"/>
        <v>2.5454545454545454</v>
      </c>
    </row>
    <row r="29" spans="1:6" s="233" customFormat="1" ht="33" customHeight="1">
      <c r="A29" s="6">
        <v>1200065</v>
      </c>
      <c r="B29" s="24"/>
      <c r="C29" s="30" t="s">
        <v>409</v>
      </c>
      <c r="D29" s="600">
        <v>1100</v>
      </c>
      <c r="E29" s="262">
        <v>34</v>
      </c>
      <c r="F29" s="617">
        <f t="shared" si="0"/>
        <v>3.0909090909090908</v>
      </c>
    </row>
    <row r="30" spans="1:6" s="233" customFormat="1" ht="12.75" customHeight="1">
      <c r="A30" s="78"/>
      <c r="B30" s="79"/>
      <c r="C30" s="57" t="s">
        <v>235</v>
      </c>
      <c r="D30" s="605"/>
      <c r="E30" s="257"/>
      <c r="F30" s="617"/>
    </row>
    <row r="31" spans="1:6" s="233" customFormat="1" ht="12.75" customHeight="1">
      <c r="A31" s="69" t="s">
        <v>236</v>
      </c>
      <c r="B31" s="24"/>
      <c r="C31" s="70" t="s">
        <v>237</v>
      </c>
      <c r="D31" s="599">
        <v>30</v>
      </c>
      <c r="E31" s="242">
        <v>17</v>
      </c>
      <c r="F31" s="617">
        <f t="shared" si="0"/>
        <v>56.666666666666664</v>
      </c>
    </row>
    <row r="32" spans="1:6" s="233" customFormat="1" ht="12.75" customHeight="1">
      <c r="A32" s="6" t="s">
        <v>309</v>
      </c>
      <c r="B32" s="24"/>
      <c r="C32" s="30" t="s">
        <v>249</v>
      </c>
      <c r="D32" s="599">
        <v>340</v>
      </c>
      <c r="E32" s="242">
        <v>274</v>
      </c>
      <c r="F32" s="617">
        <f t="shared" si="0"/>
        <v>80.588235294117652</v>
      </c>
    </row>
    <row r="33" spans="1:6" s="233" customFormat="1" ht="12.75" customHeight="1">
      <c r="A33" s="6" t="s">
        <v>410</v>
      </c>
      <c r="B33" s="24"/>
      <c r="C33" s="30" t="s">
        <v>411</v>
      </c>
      <c r="D33" s="599"/>
      <c r="E33" s="242"/>
      <c r="F33" s="617"/>
    </row>
    <row r="34" spans="1:6" s="233" customFormat="1" ht="12.75" customHeight="1">
      <c r="A34" s="6">
        <v>1000272</v>
      </c>
      <c r="B34" s="24"/>
      <c r="C34" s="30" t="s">
        <v>412</v>
      </c>
      <c r="D34" s="599"/>
      <c r="E34" s="242"/>
      <c r="F34" s="617"/>
    </row>
    <row r="35" spans="1:6" s="233" customFormat="1" ht="12.75" customHeight="1">
      <c r="A35" s="146" t="s">
        <v>413</v>
      </c>
      <c r="B35" s="108"/>
      <c r="C35" s="148" t="s">
        <v>414</v>
      </c>
      <c r="D35" s="599"/>
      <c r="E35" s="242"/>
      <c r="F35" s="617"/>
    </row>
    <row r="36" spans="1:6" s="233" customFormat="1" ht="12.75" customHeight="1">
      <c r="A36" s="6">
        <v>1000124</v>
      </c>
      <c r="B36" s="24"/>
      <c r="C36" s="68" t="s">
        <v>415</v>
      </c>
      <c r="D36" s="599">
        <v>85</v>
      </c>
      <c r="E36" s="242">
        <v>22</v>
      </c>
      <c r="F36" s="617">
        <f t="shared" si="0"/>
        <v>25.882352941176475</v>
      </c>
    </row>
    <row r="37" spans="1:6" ht="12.75" customHeight="1">
      <c r="A37" s="6" t="s">
        <v>239</v>
      </c>
      <c r="B37" s="24"/>
      <c r="C37" s="68" t="s">
        <v>416</v>
      </c>
      <c r="D37" s="599">
        <v>10960</v>
      </c>
      <c r="E37" s="242">
        <v>9770</v>
      </c>
      <c r="F37" s="617">
        <f t="shared" si="0"/>
        <v>89.142335766423358</v>
      </c>
    </row>
    <row r="38" spans="1:6" ht="12.75" customHeight="1">
      <c r="A38" s="6" t="s">
        <v>241</v>
      </c>
      <c r="B38" s="24"/>
      <c r="C38" s="68" t="s">
        <v>242</v>
      </c>
      <c r="D38" s="599"/>
      <c r="E38" s="242">
        <v>3</v>
      </c>
      <c r="F38" s="617"/>
    </row>
    <row r="39" spans="1:6" ht="12.75" customHeight="1">
      <c r="A39" s="6" t="s">
        <v>243</v>
      </c>
      <c r="B39" s="24"/>
      <c r="C39" s="68" t="s">
        <v>244</v>
      </c>
      <c r="D39" s="599">
        <v>2</v>
      </c>
      <c r="E39" s="242"/>
      <c r="F39" s="617">
        <f t="shared" si="0"/>
        <v>0</v>
      </c>
    </row>
    <row r="40" spans="1:6" ht="12.75" customHeight="1">
      <c r="A40" s="134" t="s">
        <v>245</v>
      </c>
      <c r="B40" s="108"/>
      <c r="C40" s="285" t="s">
        <v>417</v>
      </c>
      <c r="D40" s="599">
        <v>16640</v>
      </c>
      <c r="E40" s="242">
        <v>14509</v>
      </c>
      <c r="F40" s="617">
        <f t="shared" si="0"/>
        <v>87.193509615384613</v>
      </c>
    </row>
    <row r="41" spans="1:6" ht="12.75" customHeight="1">
      <c r="A41" s="6" t="s">
        <v>247</v>
      </c>
      <c r="B41" s="24"/>
      <c r="C41" s="68" t="s">
        <v>248</v>
      </c>
      <c r="D41" s="599">
        <v>10890</v>
      </c>
      <c r="E41" s="242">
        <v>9777</v>
      </c>
      <c r="F41" s="617">
        <f t="shared" si="0"/>
        <v>89.779614325068863</v>
      </c>
    </row>
    <row r="42" spans="1:6" ht="12.75" customHeight="1">
      <c r="A42" s="6">
        <v>1200057</v>
      </c>
      <c r="B42" s="24"/>
      <c r="C42" s="30" t="s">
        <v>250</v>
      </c>
      <c r="D42" s="599">
        <v>1460</v>
      </c>
      <c r="E42" s="242">
        <v>941</v>
      </c>
      <c r="F42" s="617">
        <f t="shared" si="0"/>
        <v>64.452054794520549</v>
      </c>
    </row>
    <row r="43" spans="1:6" ht="12.75" customHeight="1">
      <c r="A43" s="107" t="s">
        <v>413</v>
      </c>
      <c r="B43" s="108"/>
      <c r="C43" s="109" t="s">
        <v>414</v>
      </c>
      <c r="D43" s="599">
        <v>360</v>
      </c>
      <c r="E43" s="242">
        <v>197</v>
      </c>
      <c r="F43" s="617">
        <f t="shared" si="0"/>
        <v>54.722222222222229</v>
      </c>
    </row>
    <row r="44" spans="1:6" ht="12.75" customHeight="1">
      <c r="A44" s="286" t="s">
        <v>418</v>
      </c>
      <c r="B44" s="287">
        <v>33</v>
      </c>
      <c r="C44" s="288" t="s">
        <v>419</v>
      </c>
      <c r="D44" s="599"/>
      <c r="E44" s="242"/>
      <c r="F44" s="617"/>
    </row>
    <row r="45" spans="1:6">
      <c r="A45" s="78"/>
      <c r="B45" s="79"/>
      <c r="C45" s="57" t="s">
        <v>252</v>
      </c>
      <c r="D45" s="606"/>
      <c r="E45" s="613"/>
      <c r="F45" s="617"/>
    </row>
    <row r="46" spans="1:6">
      <c r="A46" s="111">
        <v>1000215</v>
      </c>
      <c r="B46" s="112"/>
      <c r="C46" s="210" t="s">
        <v>253</v>
      </c>
      <c r="D46" s="607">
        <v>950</v>
      </c>
      <c r="E46" s="614"/>
      <c r="F46" s="617">
        <f t="shared" si="0"/>
        <v>0</v>
      </c>
    </row>
    <row r="47" spans="1:6">
      <c r="A47" s="290" t="s">
        <v>420</v>
      </c>
      <c r="B47" s="267" t="s">
        <v>421</v>
      </c>
      <c r="C47" s="291" t="s">
        <v>422</v>
      </c>
      <c r="D47" s="604"/>
      <c r="E47" s="284"/>
      <c r="F47" s="617"/>
    </row>
    <row r="48" spans="1:6">
      <c r="A48" s="111">
        <v>1000207</v>
      </c>
      <c r="B48" s="292"/>
      <c r="C48" s="210" t="s">
        <v>254</v>
      </c>
      <c r="D48" s="608">
        <v>10</v>
      </c>
      <c r="E48" s="615"/>
      <c r="F48" s="617">
        <f t="shared" si="0"/>
        <v>0</v>
      </c>
    </row>
    <row r="49" spans="1:6">
      <c r="A49" s="80">
        <v>1000207</v>
      </c>
      <c r="B49" s="81" t="s">
        <v>255</v>
      </c>
      <c r="C49" s="268" t="s">
        <v>256</v>
      </c>
      <c r="D49" s="609"/>
      <c r="E49" s="269"/>
      <c r="F49" s="617"/>
    </row>
    <row r="50" spans="1:6">
      <c r="A50" s="80">
        <v>1000207</v>
      </c>
      <c r="B50" s="81" t="s">
        <v>257</v>
      </c>
      <c r="C50" s="268" t="s">
        <v>258</v>
      </c>
      <c r="D50" s="609">
        <v>10</v>
      </c>
      <c r="E50" s="269"/>
      <c r="F50" s="617">
        <f t="shared" si="0"/>
        <v>0</v>
      </c>
    </row>
    <row r="51" spans="1:6">
      <c r="A51" s="80"/>
      <c r="B51" s="81"/>
      <c r="C51" s="93" t="s">
        <v>423</v>
      </c>
      <c r="D51" s="293"/>
      <c r="E51" s="616"/>
      <c r="F51" s="617"/>
    </row>
    <row r="52" spans="1:6">
      <c r="A52" s="763" t="s">
        <v>424</v>
      </c>
      <c r="B52" s="763"/>
      <c r="C52" s="763"/>
      <c r="D52" s="763"/>
      <c r="E52" s="763"/>
    </row>
    <row r="53" spans="1:6">
      <c r="A53" s="55" t="s">
        <v>425</v>
      </c>
      <c r="B53" s="56"/>
      <c r="C53" s="55"/>
      <c r="D53" s="55"/>
    </row>
    <row r="56" spans="1:6">
      <c r="A56" s="212"/>
      <c r="B56" s="213"/>
      <c r="C56" s="251"/>
      <c r="D56" s="251"/>
    </row>
    <row r="58" spans="1:6">
      <c r="C58" s="252"/>
      <c r="D58" s="252"/>
    </row>
    <row r="59" spans="1:6">
      <c r="C59" s="252"/>
      <c r="D59" s="252"/>
    </row>
  </sheetData>
  <mergeCells count="1">
    <mergeCell ref="A52:E52"/>
  </mergeCells>
  <pageMargins left="0.71" right="0.2" top="0.61" bottom="0.61" header="0.5" footer="0.5"/>
  <pageSetup paperSize="9" scale="95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4" sqref="J14"/>
    </sheetView>
  </sheetViews>
  <sheetFormatPr defaultColWidth="9.140625" defaultRowHeight="12.75"/>
  <cols>
    <col min="2" max="2" width="9.140625" style="19"/>
    <col min="3" max="3" width="49.140625" customWidth="1"/>
    <col min="4" max="4" width="11.28515625" customWidth="1"/>
  </cols>
  <sheetData>
    <row r="1" spans="1:6">
      <c r="A1" s="55" t="s">
        <v>14</v>
      </c>
      <c r="B1" s="56"/>
      <c r="C1" s="261"/>
    </row>
    <row r="2" spans="1:6">
      <c r="A2" s="55"/>
      <c r="B2" s="56"/>
      <c r="C2" s="261"/>
      <c r="E2" s="5" t="s">
        <v>426</v>
      </c>
    </row>
    <row r="3" spans="1:6" ht="50.1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>
      <c r="A4" s="6">
        <v>1200013</v>
      </c>
      <c r="B4" s="24"/>
      <c r="C4" s="30" t="s">
        <v>427</v>
      </c>
      <c r="D4" s="80"/>
      <c r="E4" s="6"/>
      <c r="F4" s="447"/>
    </row>
    <row r="5" spans="1:6">
      <c r="A5" s="6">
        <v>1200056</v>
      </c>
      <c r="B5" s="24"/>
      <c r="C5" s="30" t="s">
        <v>267</v>
      </c>
      <c r="D5" s="262"/>
      <c r="E5" s="6"/>
      <c r="F5" s="447"/>
    </row>
    <row r="6" spans="1:6">
      <c r="A6" s="6">
        <v>1200057</v>
      </c>
      <c r="B6" s="24"/>
      <c r="C6" s="30" t="s">
        <v>250</v>
      </c>
      <c r="D6" s="8"/>
      <c r="E6" s="6"/>
      <c r="F6" s="447"/>
    </row>
    <row r="7" spans="1:6" ht="25.5">
      <c r="A7" s="6">
        <v>1300047</v>
      </c>
      <c r="B7" s="24"/>
      <c r="C7" s="65" t="s">
        <v>319</v>
      </c>
      <c r="D7" s="2"/>
      <c r="E7" s="2"/>
      <c r="F7" s="447"/>
    </row>
    <row r="8" spans="1:6">
      <c r="A8" s="6">
        <v>1200088</v>
      </c>
      <c r="B8" s="24"/>
      <c r="C8" s="65" t="s">
        <v>391</v>
      </c>
      <c r="D8" s="8"/>
      <c r="E8" s="2"/>
      <c r="F8" s="447"/>
    </row>
    <row r="9" spans="1:6">
      <c r="A9" s="141">
        <v>1200062</v>
      </c>
      <c r="B9" s="263"/>
      <c r="C9" s="264" t="s">
        <v>392</v>
      </c>
      <c r="D9" s="265"/>
      <c r="E9" s="240"/>
      <c r="F9" s="447"/>
    </row>
    <row r="10" spans="1:6">
      <c r="A10" s="134">
        <v>1200070</v>
      </c>
      <c r="B10" s="263"/>
      <c r="C10" s="264" t="s">
        <v>393</v>
      </c>
      <c r="D10" s="262"/>
      <c r="E10" s="240"/>
      <c r="F10" s="447"/>
    </row>
    <row r="11" spans="1:6">
      <c r="A11" s="134" t="s">
        <v>396</v>
      </c>
      <c r="B11" s="266" t="s">
        <v>342</v>
      </c>
      <c r="C11" s="243" t="s">
        <v>428</v>
      </c>
      <c r="D11" s="240"/>
      <c r="E11" s="240"/>
      <c r="F11" s="447"/>
    </row>
    <row r="12" spans="1:6">
      <c r="A12" s="6" t="s">
        <v>299</v>
      </c>
      <c r="B12" s="24"/>
      <c r="C12" s="243" t="s">
        <v>398</v>
      </c>
      <c r="D12" s="30"/>
      <c r="E12" s="240"/>
      <c r="F12" s="447"/>
    </row>
    <row r="13" spans="1:6">
      <c r="A13" s="146" t="s">
        <v>413</v>
      </c>
      <c r="B13" s="108"/>
      <c r="C13" s="148" t="s">
        <v>414</v>
      </c>
      <c r="D13" s="2"/>
      <c r="E13" s="2"/>
      <c r="F13" s="447"/>
    </row>
    <row r="14" spans="1:6" ht="24">
      <c r="A14" s="80">
        <v>1200063</v>
      </c>
      <c r="B14" s="240"/>
      <c r="C14" s="243" t="s">
        <v>407</v>
      </c>
      <c r="D14" s="2"/>
      <c r="E14" s="2"/>
      <c r="F14" s="447"/>
    </row>
    <row r="15" spans="1:6" ht="25.5">
      <c r="A15" s="6">
        <v>1200064</v>
      </c>
      <c r="B15" s="24"/>
      <c r="C15" s="30" t="s">
        <v>408</v>
      </c>
      <c r="D15" s="2"/>
      <c r="E15" s="2"/>
      <c r="F15" s="447"/>
    </row>
    <row r="16" spans="1:6" ht="25.5">
      <c r="A16" s="6">
        <v>1200065</v>
      </c>
      <c r="B16" s="24"/>
      <c r="C16" s="30" t="s">
        <v>409</v>
      </c>
      <c r="D16" s="2"/>
      <c r="E16" s="2"/>
      <c r="F16" s="447"/>
    </row>
    <row r="17" spans="1:6">
      <c r="A17" s="78"/>
      <c r="B17" s="79"/>
      <c r="C17" s="27" t="s">
        <v>252</v>
      </c>
      <c r="D17" s="28"/>
      <c r="E17" s="28"/>
      <c r="F17" s="447"/>
    </row>
    <row r="18" spans="1:6">
      <c r="A18" s="111">
        <v>1000215</v>
      </c>
      <c r="B18" s="112"/>
      <c r="C18" s="210" t="s">
        <v>253</v>
      </c>
      <c r="D18" s="63"/>
      <c r="E18" s="63"/>
      <c r="F18" s="447"/>
    </row>
    <row r="19" spans="1:6">
      <c r="A19" s="80" t="s">
        <v>367</v>
      </c>
      <c r="B19" s="267" t="s">
        <v>421</v>
      </c>
      <c r="C19" s="268" t="s">
        <v>422</v>
      </c>
      <c r="D19" s="269"/>
      <c r="E19" s="269"/>
      <c r="F19" s="447"/>
    </row>
    <row r="20" spans="1:6" ht="29.25" customHeight="1">
      <c r="A20" s="111">
        <v>1000207</v>
      </c>
      <c r="B20" s="112"/>
      <c r="C20" s="210" t="s">
        <v>254</v>
      </c>
      <c r="D20" s="63"/>
      <c r="E20" s="63"/>
      <c r="F20" s="447"/>
    </row>
    <row r="21" spans="1:6" ht="25.5">
      <c r="A21" s="80">
        <v>1000207</v>
      </c>
      <c r="B21" s="81" t="s">
        <v>429</v>
      </c>
      <c r="C21" s="30" t="s">
        <v>430</v>
      </c>
      <c r="D21" s="2"/>
      <c r="E21" s="2"/>
      <c r="F21" s="447"/>
    </row>
    <row r="22" spans="1:6">
      <c r="A22" s="80">
        <v>1000207</v>
      </c>
      <c r="B22" s="81" t="s">
        <v>255</v>
      </c>
      <c r="C22" s="268" t="s">
        <v>256</v>
      </c>
      <c r="D22" s="2"/>
      <c r="E22" s="2"/>
      <c r="F22" s="447"/>
    </row>
    <row r="23" spans="1:6">
      <c r="A23" s="80">
        <v>1000207</v>
      </c>
      <c r="B23" s="81" t="s">
        <v>257</v>
      </c>
      <c r="C23" s="268" t="s">
        <v>258</v>
      </c>
      <c r="D23" s="2"/>
      <c r="E23" s="2"/>
      <c r="F23" s="447"/>
    </row>
    <row r="24" spans="1:6">
      <c r="A24" s="4" t="s">
        <v>431</v>
      </c>
      <c r="B24" s="23"/>
      <c r="C24" s="4"/>
    </row>
  </sheetData>
  <pageMargins left="0.75" right="0.75" top="1" bottom="1" header="0.5" footer="0.5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3"/>
  <sheetViews>
    <sheetView topLeftCell="A4" workbookViewId="0">
      <selection activeCell="E18" sqref="E18"/>
    </sheetView>
  </sheetViews>
  <sheetFormatPr defaultColWidth="9.140625" defaultRowHeight="12.75"/>
  <cols>
    <col min="1" max="1" width="9.140625" style="95"/>
    <col min="2" max="2" width="7.5703125" style="19" customWidth="1"/>
    <col min="3" max="3" width="53.7109375" customWidth="1"/>
    <col min="4" max="4" width="8.5703125" customWidth="1"/>
    <col min="5" max="5" width="9.85546875" customWidth="1"/>
  </cols>
  <sheetData>
    <row r="1" spans="1:6" ht="15.75" customHeight="1">
      <c r="A1" s="234"/>
      <c r="B1" s="217"/>
    </row>
    <row r="2" spans="1:6" ht="15.75" customHeight="1">
      <c r="A2" s="234"/>
      <c r="B2" s="217" t="s">
        <v>16</v>
      </c>
    </row>
    <row r="3" spans="1:6">
      <c r="A3" s="235"/>
      <c r="B3" s="236"/>
      <c r="E3" s="5" t="s">
        <v>432</v>
      </c>
    </row>
    <row r="4" spans="1:6" s="233" customFormat="1" ht="36" customHeight="1">
      <c r="A4" s="14" t="s">
        <v>209</v>
      </c>
      <c r="B4" s="24" t="s">
        <v>210</v>
      </c>
      <c r="C4" s="6" t="s">
        <v>211</v>
      </c>
      <c r="D4" s="446" t="s">
        <v>1789</v>
      </c>
      <c r="E4" s="446" t="s">
        <v>1824</v>
      </c>
      <c r="F4" s="448" t="s">
        <v>1801</v>
      </c>
    </row>
    <row r="5" spans="1:6" s="233" customFormat="1" ht="12.75" customHeight="1">
      <c r="A5" s="237"/>
      <c r="B5" s="238"/>
      <c r="C5" s="187" t="s">
        <v>433</v>
      </c>
      <c r="D5" s="187"/>
      <c r="E5" s="239"/>
      <c r="F5" s="450"/>
    </row>
    <row r="6" spans="1:6" s="233" customFormat="1" ht="12.75" customHeight="1">
      <c r="A6" s="6">
        <v>1200039</v>
      </c>
      <c r="B6" s="24" t="s">
        <v>429</v>
      </c>
      <c r="C6" s="30" t="s">
        <v>381</v>
      </c>
      <c r="D6" s="599">
        <v>315</v>
      </c>
      <c r="E6" s="242">
        <v>273</v>
      </c>
      <c r="F6" s="617">
        <f>+E6/D6*100</f>
        <v>86.666666666666671</v>
      </c>
    </row>
    <row r="7" spans="1:6" s="233" customFormat="1" ht="12.75" customHeight="1">
      <c r="A7" s="6">
        <v>1200047</v>
      </c>
      <c r="B7" s="24" t="s">
        <v>429</v>
      </c>
      <c r="C7" s="30" t="s">
        <v>402</v>
      </c>
      <c r="D7" s="599">
        <v>190</v>
      </c>
      <c r="E7" s="242">
        <v>200</v>
      </c>
      <c r="F7" s="617">
        <f t="shared" ref="F7:F28" si="0">+E7/D7*100</f>
        <v>105.26315789473684</v>
      </c>
    </row>
    <row r="8" spans="1:6" s="233" customFormat="1" ht="12.75" customHeight="1">
      <c r="A8" s="6" t="s">
        <v>384</v>
      </c>
      <c r="B8" s="24" t="s">
        <v>429</v>
      </c>
      <c r="C8" s="30" t="s">
        <v>403</v>
      </c>
      <c r="D8" s="599"/>
      <c r="E8" s="242"/>
      <c r="F8" s="617"/>
    </row>
    <row r="9" spans="1:6" s="233" customFormat="1" ht="12.75" customHeight="1">
      <c r="A9" s="6">
        <v>1100064</v>
      </c>
      <c r="B9" s="24" t="s">
        <v>429</v>
      </c>
      <c r="C9" s="30" t="s">
        <v>434</v>
      </c>
      <c r="D9" s="599"/>
      <c r="E9" s="242"/>
      <c r="F9" s="617"/>
    </row>
    <row r="10" spans="1:6" s="233" customFormat="1" ht="12.75" customHeight="1">
      <c r="A10" s="6">
        <v>1100072</v>
      </c>
      <c r="B10" s="24" t="s">
        <v>429</v>
      </c>
      <c r="C10" s="30" t="s">
        <v>435</v>
      </c>
      <c r="D10" s="599"/>
      <c r="E10" s="242"/>
      <c r="F10" s="617"/>
    </row>
    <row r="11" spans="1:6" s="253" customFormat="1" ht="12.75" customHeight="1">
      <c r="A11" s="6">
        <v>1000017</v>
      </c>
      <c r="B11" s="24"/>
      <c r="C11" s="30" t="s">
        <v>436</v>
      </c>
      <c r="D11" s="618">
        <v>1620</v>
      </c>
      <c r="E11" s="726">
        <v>1282</v>
      </c>
      <c r="F11" s="617">
        <f t="shared" si="0"/>
        <v>79.135802469135811</v>
      </c>
    </row>
    <row r="12" spans="1:6" s="233" customFormat="1" ht="12.75" customHeight="1">
      <c r="A12" s="6">
        <v>1200056</v>
      </c>
      <c r="B12" s="24" t="s">
        <v>429</v>
      </c>
      <c r="C12" s="30" t="s">
        <v>231</v>
      </c>
      <c r="D12" s="619">
        <v>90</v>
      </c>
      <c r="E12" s="8">
        <v>97</v>
      </c>
      <c r="F12" s="617">
        <f t="shared" si="0"/>
        <v>107.77777777777777</v>
      </c>
    </row>
    <row r="13" spans="1:6" s="233" customFormat="1" ht="12.75" customHeight="1">
      <c r="A13" s="6">
        <v>1000025</v>
      </c>
      <c r="B13" s="24" t="s">
        <v>429</v>
      </c>
      <c r="C13" s="30" t="s">
        <v>437</v>
      </c>
      <c r="D13" s="599">
        <v>40</v>
      </c>
      <c r="E13" s="242"/>
      <c r="F13" s="617">
        <f t="shared" si="0"/>
        <v>0</v>
      </c>
    </row>
    <row r="14" spans="1:6" s="233" customFormat="1" ht="12.75" customHeight="1">
      <c r="A14" s="6">
        <v>1200055</v>
      </c>
      <c r="B14" s="24" t="s">
        <v>429</v>
      </c>
      <c r="C14" s="30" t="s">
        <v>229</v>
      </c>
      <c r="D14" s="599"/>
      <c r="E14" s="242"/>
      <c r="F14" s="617"/>
    </row>
    <row r="15" spans="1:6" s="233" customFormat="1" ht="12.75" customHeight="1">
      <c r="A15" s="255"/>
      <c r="B15" s="79"/>
      <c r="C15" s="27" t="s">
        <v>235</v>
      </c>
      <c r="D15" s="605"/>
      <c r="E15" s="257"/>
      <c r="F15" s="617"/>
    </row>
    <row r="16" spans="1:6" s="233" customFormat="1" ht="12.75" customHeight="1">
      <c r="A16" s="6">
        <v>1000074</v>
      </c>
      <c r="B16" s="24" t="s">
        <v>429</v>
      </c>
      <c r="C16" s="30" t="s">
        <v>438</v>
      </c>
      <c r="D16" s="599"/>
      <c r="E16" s="242"/>
      <c r="F16" s="617"/>
    </row>
    <row r="17" spans="1:6" s="233" customFormat="1" ht="12.75" customHeight="1">
      <c r="A17" s="258" t="s">
        <v>236</v>
      </c>
      <c r="B17" s="24"/>
      <c r="C17" s="259" t="s">
        <v>237</v>
      </c>
      <c r="D17" s="599"/>
      <c r="E17" s="242">
        <v>2</v>
      </c>
      <c r="F17" s="617"/>
    </row>
    <row r="18" spans="1:6" s="233" customFormat="1" ht="30.75" customHeight="1">
      <c r="A18" s="6">
        <v>1000116</v>
      </c>
      <c r="B18" s="24" t="s">
        <v>429</v>
      </c>
      <c r="C18" s="30" t="s">
        <v>439</v>
      </c>
      <c r="D18" s="599">
        <v>20</v>
      </c>
      <c r="E18" s="242">
        <v>11</v>
      </c>
      <c r="F18" s="617">
        <f t="shared" si="0"/>
        <v>55.000000000000007</v>
      </c>
    </row>
    <row r="19" spans="1:6" s="233" customFormat="1" ht="12.75" customHeight="1">
      <c r="A19" s="107" t="s">
        <v>413</v>
      </c>
      <c r="B19" s="108" t="s">
        <v>429</v>
      </c>
      <c r="C19" s="109" t="s">
        <v>414</v>
      </c>
      <c r="D19" s="599">
        <v>65</v>
      </c>
      <c r="E19" s="242">
        <v>110</v>
      </c>
      <c r="F19" s="617">
        <f t="shared" si="0"/>
        <v>169.23076923076923</v>
      </c>
    </row>
    <row r="20" spans="1:6" s="233" customFormat="1" ht="12.75" customHeight="1">
      <c r="A20" s="6">
        <v>1900026</v>
      </c>
      <c r="B20" s="24" t="s">
        <v>429</v>
      </c>
      <c r="C20" s="30" t="s">
        <v>269</v>
      </c>
      <c r="D20" s="599"/>
      <c r="E20" s="240"/>
      <c r="F20" s="617"/>
    </row>
    <row r="21" spans="1:6" s="233" customFormat="1" ht="12.75" customHeight="1">
      <c r="A21" s="6">
        <v>1000165</v>
      </c>
      <c r="B21" s="24" t="s">
        <v>429</v>
      </c>
      <c r="C21" s="30" t="s">
        <v>440</v>
      </c>
      <c r="D21" s="599">
        <v>4030</v>
      </c>
      <c r="E21" s="242">
        <v>3507</v>
      </c>
      <c r="F21" s="617">
        <f t="shared" si="0"/>
        <v>87.022332506203469</v>
      </c>
    </row>
    <row r="22" spans="1:6" s="233" customFormat="1" ht="12.75" customHeight="1">
      <c r="A22" s="6" t="s">
        <v>410</v>
      </c>
      <c r="B22" s="24" t="s">
        <v>429</v>
      </c>
      <c r="C22" s="30" t="s">
        <v>441</v>
      </c>
      <c r="D22" s="599"/>
      <c r="E22" s="240"/>
      <c r="F22" s="617"/>
    </row>
    <row r="23" spans="1:6" s="233" customFormat="1" ht="12.75" customHeight="1">
      <c r="A23" s="6">
        <v>1700061</v>
      </c>
      <c r="B23" s="24" t="s">
        <v>429</v>
      </c>
      <c r="C23" s="30" t="s">
        <v>442</v>
      </c>
      <c r="D23" s="599"/>
      <c r="E23" s="240"/>
      <c r="F23" s="617"/>
    </row>
    <row r="24" spans="1:6" s="233" customFormat="1" ht="12.75" customHeight="1">
      <c r="A24" s="6">
        <v>1000124</v>
      </c>
      <c r="B24" s="24" t="s">
        <v>429</v>
      </c>
      <c r="C24" s="30" t="s">
        <v>443</v>
      </c>
      <c r="D24" s="599">
        <v>10</v>
      </c>
      <c r="E24" s="242">
        <v>6</v>
      </c>
      <c r="F24" s="617">
        <f t="shared" si="0"/>
        <v>60</v>
      </c>
    </row>
    <row r="25" spans="1:6" s="233" customFormat="1" ht="12.75" customHeight="1">
      <c r="A25" s="6">
        <v>1000132</v>
      </c>
      <c r="B25" s="24" t="s">
        <v>429</v>
      </c>
      <c r="C25" s="30" t="s">
        <v>444</v>
      </c>
      <c r="D25" s="599">
        <v>6045</v>
      </c>
      <c r="E25" s="242">
        <v>4638</v>
      </c>
      <c r="F25" s="617">
        <f t="shared" si="0"/>
        <v>76.724565756823822</v>
      </c>
    </row>
    <row r="26" spans="1:6" s="233" customFormat="1" ht="12.75" customHeight="1">
      <c r="A26" s="6">
        <v>1000140</v>
      </c>
      <c r="B26" s="24" t="s">
        <v>429</v>
      </c>
      <c r="C26" s="30" t="s">
        <v>445</v>
      </c>
      <c r="D26" s="599">
        <v>90</v>
      </c>
      <c r="E26" s="242">
        <v>28</v>
      </c>
      <c r="F26" s="617">
        <f t="shared" si="0"/>
        <v>31.111111111111111</v>
      </c>
    </row>
    <row r="27" spans="1:6" s="233" customFormat="1" ht="12.75" customHeight="1">
      <c r="A27" s="6">
        <v>1000173</v>
      </c>
      <c r="B27" s="24" t="s">
        <v>429</v>
      </c>
      <c r="C27" s="30" t="s">
        <v>446</v>
      </c>
      <c r="D27" s="599">
        <v>5990</v>
      </c>
      <c r="E27" s="242">
        <v>4680</v>
      </c>
      <c r="F27" s="617">
        <f t="shared" si="0"/>
        <v>78.130217028380628</v>
      </c>
    </row>
    <row r="28" spans="1:6" s="233" customFormat="1" ht="12.75" customHeight="1">
      <c r="A28" s="6">
        <v>1200057</v>
      </c>
      <c r="B28" s="24" t="s">
        <v>429</v>
      </c>
      <c r="C28" s="30" t="s">
        <v>250</v>
      </c>
      <c r="D28" s="619">
        <v>300</v>
      </c>
      <c r="E28" s="8">
        <v>286</v>
      </c>
      <c r="F28" s="617">
        <f t="shared" si="0"/>
        <v>95.333333333333343</v>
      </c>
    </row>
    <row r="29" spans="1:6" s="233" customFormat="1" ht="12.75" customHeight="1">
      <c r="A29" s="255">
        <v>1000215</v>
      </c>
      <c r="B29" s="260" t="s">
        <v>429</v>
      </c>
      <c r="C29" s="187" t="s">
        <v>447</v>
      </c>
      <c r="D29" s="58"/>
      <c r="E29" s="239"/>
      <c r="F29" s="450"/>
    </row>
    <row r="30" spans="1:6" s="233" customFormat="1" ht="12.75" customHeight="1">
      <c r="A30" s="30"/>
      <c r="B30" s="30"/>
      <c r="C30" s="247" t="s">
        <v>448</v>
      </c>
      <c r="D30" s="248"/>
      <c r="E30" s="249"/>
      <c r="F30" s="450"/>
    </row>
    <row r="31" spans="1:6" s="233" customFormat="1" ht="12.75" customHeight="1">
      <c r="A31" s="30"/>
      <c r="B31" s="30"/>
      <c r="C31" s="247" t="s">
        <v>449</v>
      </c>
      <c r="D31" s="248"/>
      <c r="E31" s="249"/>
      <c r="F31" s="450"/>
    </row>
    <row r="50" spans="1:4">
      <c r="A50" s="212"/>
      <c r="B50" s="213"/>
      <c r="C50" s="251"/>
      <c r="D50" s="251"/>
    </row>
    <row r="52" spans="1:4">
      <c r="C52" s="252"/>
      <c r="D52" s="252"/>
    </row>
    <row r="53" spans="1:4">
      <c r="C53" s="252"/>
      <c r="D53" s="252"/>
    </row>
  </sheetData>
  <pageMargins left="0.7" right="0.2" top="0.75" bottom="0.75" header="0.33" footer="0.3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K16" sqref="K16"/>
    </sheetView>
  </sheetViews>
  <sheetFormatPr defaultColWidth="9.140625" defaultRowHeight="12.75"/>
  <cols>
    <col min="1" max="1" width="9.140625" style="95"/>
    <col min="2" max="2" width="9.140625" style="19"/>
    <col min="3" max="3" width="53.7109375" customWidth="1"/>
    <col min="4" max="4" width="9" customWidth="1"/>
  </cols>
  <sheetData>
    <row r="1" spans="1:10" ht="15.75" customHeight="1">
      <c r="A1" s="234"/>
      <c r="B1" s="217"/>
    </row>
    <row r="2" spans="1:10" ht="15.75" customHeight="1">
      <c r="A2" s="234"/>
      <c r="B2" s="217" t="s">
        <v>450</v>
      </c>
    </row>
    <row r="3" spans="1:10" ht="15.75" customHeight="1">
      <c r="A3" s="234"/>
      <c r="B3" s="217" t="s">
        <v>19</v>
      </c>
    </row>
    <row r="4" spans="1:10">
      <c r="A4" s="235"/>
      <c r="B4" s="236"/>
      <c r="E4" s="5" t="s">
        <v>451</v>
      </c>
    </row>
    <row r="5" spans="1:10" s="233" customFormat="1" ht="36" customHeight="1">
      <c r="A5" s="14" t="s">
        <v>209</v>
      </c>
      <c r="B5" s="24" t="s">
        <v>210</v>
      </c>
      <c r="C5" s="6" t="s">
        <v>211</v>
      </c>
      <c r="D5" s="446" t="s">
        <v>1789</v>
      </c>
      <c r="E5" s="446" t="s">
        <v>1824</v>
      </c>
      <c r="F5" s="448" t="s">
        <v>1801</v>
      </c>
    </row>
    <row r="6" spans="1:10" s="233" customFormat="1" ht="12.75" customHeight="1">
      <c r="A6" s="237"/>
      <c r="B6" s="238"/>
      <c r="C6" s="187" t="s">
        <v>433</v>
      </c>
      <c r="D6" s="187"/>
      <c r="E6" s="239"/>
      <c r="F6" s="450"/>
    </row>
    <row r="7" spans="1:10" s="233" customFormat="1" ht="12.75" customHeight="1">
      <c r="A7" s="6">
        <v>1200039</v>
      </c>
      <c r="B7" s="24" t="s">
        <v>429</v>
      </c>
      <c r="C7" s="68" t="s">
        <v>381</v>
      </c>
      <c r="D7" s="30"/>
      <c r="E7" s="240"/>
      <c r="F7" s="450"/>
    </row>
    <row r="8" spans="1:10" s="233" customFormat="1" ht="12.75" customHeight="1">
      <c r="A8" s="6">
        <v>1200047</v>
      </c>
      <c r="B8" s="24" t="s">
        <v>429</v>
      </c>
      <c r="C8" s="68" t="s">
        <v>402</v>
      </c>
      <c r="D8" s="241"/>
      <c r="E8" s="242"/>
      <c r="F8" s="450"/>
      <c r="J8" s="68"/>
    </row>
    <row r="9" spans="1:10" s="233" customFormat="1" ht="12.75" customHeight="1">
      <c r="A9" s="6">
        <v>1000017</v>
      </c>
      <c r="B9" s="24" t="s">
        <v>255</v>
      </c>
      <c r="C9" s="68" t="s">
        <v>436</v>
      </c>
      <c r="D9" s="30"/>
      <c r="E9" s="240"/>
      <c r="F9" s="450"/>
    </row>
    <row r="10" spans="1:10" s="233" customFormat="1" ht="12.75" customHeight="1">
      <c r="A10" s="6">
        <v>1200056</v>
      </c>
      <c r="B10" s="24"/>
      <c r="C10" s="30" t="s">
        <v>231</v>
      </c>
      <c r="D10" s="8"/>
      <c r="E10" s="8"/>
      <c r="F10" s="450"/>
    </row>
    <row r="11" spans="1:10" s="233" customFormat="1" ht="12.75" customHeight="1">
      <c r="A11" s="6">
        <v>1000025</v>
      </c>
      <c r="B11" s="24"/>
      <c r="C11" s="243" t="s">
        <v>398</v>
      </c>
      <c r="D11" s="30"/>
      <c r="E11" s="240"/>
      <c r="F11" s="450"/>
    </row>
    <row r="12" spans="1:10" s="233" customFormat="1" ht="12.75" customHeight="1">
      <c r="A12" s="6">
        <v>1200055</v>
      </c>
      <c r="B12" s="24" t="s">
        <v>429</v>
      </c>
      <c r="C12" s="30" t="s">
        <v>229</v>
      </c>
      <c r="D12" s="241"/>
      <c r="E12" s="240"/>
      <c r="F12" s="450"/>
    </row>
    <row r="13" spans="1:10" s="233" customFormat="1" ht="12.75" customHeight="1">
      <c r="A13" s="78"/>
      <c r="B13" s="78"/>
      <c r="C13" s="27" t="s">
        <v>235</v>
      </c>
      <c r="D13" s="244"/>
      <c r="E13" s="239"/>
      <c r="F13" s="450"/>
    </row>
    <row r="14" spans="1:10" s="233" customFormat="1" ht="12.75" customHeight="1">
      <c r="A14" s="6">
        <v>1000074</v>
      </c>
      <c r="B14" s="24" t="s">
        <v>255</v>
      </c>
      <c r="C14" s="68" t="s">
        <v>438</v>
      </c>
      <c r="D14" s="208"/>
      <c r="E14" s="240"/>
      <c r="F14" s="450"/>
    </row>
    <row r="15" spans="1:10" s="233" customFormat="1" ht="12.75" customHeight="1">
      <c r="A15" s="69" t="s">
        <v>236</v>
      </c>
      <c r="B15" s="24" t="s">
        <v>429</v>
      </c>
      <c r="C15" s="70" t="s">
        <v>237</v>
      </c>
      <c r="D15" s="208"/>
      <c r="E15" s="240"/>
      <c r="F15" s="450"/>
    </row>
    <row r="16" spans="1:10" s="233" customFormat="1" ht="31.5" customHeight="1">
      <c r="A16" s="6">
        <v>1000116</v>
      </c>
      <c r="B16" s="24" t="s">
        <v>429</v>
      </c>
      <c r="C16" s="68" t="s">
        <v>439</v>
      </c>
      <c r="D16" s="208"/>
      <c r="E16" s="240"/>
      <c r="F16" s="450"/>
    </row>
    <row r="17" spans="1:6" s="233" customFormat="1" ht="12.75" customHeight="1">
      <c r="A17" s="146" t="s">
        <v>413</v>
      </c>
      <c r="B17" s="24" t="s">
        <v>429</v>
      </c>
      <c r="C17" s="148" t="s">
        <v>414</v>
      </c>
      <c r="D17" s="218"/>
      <c r="E17" s="245"/>
      <c r="F17" s="450"/>
    </row>
    <row r="18" spans="1:6" s="233" customFormat="1" ht="12.75" customHeight="1">
      <c r="A18" s="6">
        <v>1000165</v>
      </c>
      <c r="B18" s="24" t="s">
        <v>429</v>
      </c>
      <c r="C18" s="68" t="s">
        <v>440</v>
      </c>
      <c r="D18" s="218"/>
      <c r="E18" s="245"/>
      <c r="F18" s="450"/>
    </row>
    <row r="19" spans="1:6" s="233" customFormat="1" ht="12.75" customHeight="1">
      <c r="A19" s="6">
        <v>1000132</v>
      </c>
      <c r="B19" s="24" t="s">
        <v>429</v>
      </c>
      <c r="C19" s="68" t="s">
        <v>452</v>
      </c>
      <c r="D19" s="218"/>
      <c r="E19" s="245"/>
      <c r="F19" s="450"/>
    </row>
    <row r="20" spans="1:6" s="233" customFormat="1" ht="12.75" customHeight="1">
      <c r="A20" s="6">
        <v>1000140</v>
      </c>
      <c r="B20" s="24" t="s">
        <v>429</v>
      </c>
      <c r="C20" s="68" t="s">
        <v>445</v>
      </c>
      <c r="D20" s="218"/>
      <c r="E20" s="245"/>
      <c r="F20" s="450"/>
    </row>
    <row r="21" spans="1:6" s="233" customFormat="1" ht="12.75" customHeight="1">
      <c r="A21" s="6">
        <v>1000173</v>
      </c>
      <c r="B21" s="24" t="s">
        <v>429</v>
      </c>
      <c r="C21" s="68" t="s">
        <v>446</v>
      </c>
      <c r="D21" s="218"/>
      <c r="E21" s="245"/>
      <c r="F21" s="450"/>
    </row>
    <row r="22" spans="1:6" s="233" customFormat="1" ht="12.75" customHeight="1">
      <c r="A22" s="6">
        <v>1200057</v>
      </c>
      <c r="B22" s="24" t="s">
        <v>429</v>
      </c>
      <c r="C22" s="30" t="s">
        <v>250</v>
      </c>
      <c r="D22" s="218"/>
      <c r="E22" s="245"/>
      <c r="F22" s="450"/>
    </row>
    <row r="23" spans="1:6" s="233" customFormat="1" ht="12.75" customHeight="1">
      <c r="A23" s="6">
        <v>1000215</v>
      </c>
      <c r="B23" s="24" t="s">
        <v>429</v>
      </c>
      <c r="C23" s="30" t="s">
        <v>453</v>
      </c>
      <c r="D23" s="218"/>
      <c r="E23" s="245"/>
      <c r="F23" s="450"/>
    </row>
    <row r="24" spans="1:6" s="233" customFormat="1" ht="12.75" customHeight="1">
      <c r="A24" s="6">
        <v>1900026</v>
      </c>
      <c r="B24" s="24"/>
      <c r="C24" s="68" t="s">
        <v>269</v>
      </c>
      <c r="D24" s="30"/>
      <c r="E24" s="240"/>
      <c r="F24" s="450"/>
    </row>
    <row r="25" spans="1:6" s="233" customFormat="1" ht="12.75" customHeight="1">
      <c r="A25" s="6">
        <v>1900034</v>
      </c>
      <c r="B25" s="24"/>
      <c r="C25" s="68" t="s">
        <v>270</v>
      </c>
      <c r="D25" s="208"/>
      <c r="E25" s="240"/>
      <c r="F25" s="450"/>
    </row>
    <row r="26" spans="1:6" s="233" customFormat="1" ht="12.75" customHeight="1">
      <c r="A26" s="6">
        <v>1900042</v>
      </c>
      <c r="B26" s="24"/>
      <c r="C26" s="68" t="s">
        <v>272</v>
      </c>
      <c r="D26" s="246"/>
      <c r="E26" s="240"/>
      <c r="F26" s="450"/>
    </row>
    <row r="27" spans="1:6" s="233" customFormat="1" ht="12.75" customHeight="1">
      <c r="A27" s="6"/>
      <c r="B27" s="24"/>
      <c r="C27" s="68" t="s">
        <v>454</v>
      </c>
      <c r="D27" s="30"/>
      <c r="E27" s="240"/>
      <c r="F27" s="450"/>
    </row>
    <row r="28" spans="1:6" s="233" customFormat="1" ht="12.75" customHeight="1">
      <c r="A28" s="6"/>
      <c r="B28" s="24"/>
      <c r="C28" s="68" t="s">
        <v>455</v>
      </c>
      <c r="D28" s="30"/>
      <c r="E28" s="240"/>
      <c r="F28" s="450"/>
    </row>
    <row r="29" spans="1:6" s="233" customFormat="1" ht="12.75" customHeight="1">
      <c r="A29" s="6"/>
      <c r="B29" s="24"/>
      <c r="C29" s="68" t="s">
        <v>456</v>
      </c>
      <c r="D29" s="30"/>
      <c r="E29" s="240"/>
      <c r="F29" s="450"/>
    </row>
    <row r="30" spans="1:6" s="233" customFormat="1" ht="12.75" customHeight="1">
      <c r="A30" s="6"/>
      <c r="B30" s="24"/>
      <c r="C30" s="68" t="s">
        <v>457</v>
      </c>
      <c r="D30" s="68"/>
      <c r="E30" s="240"/>
      <c r="F30" s="450"/>
    </row>
    <row r="31" spans="1:6" ht="12.75" customHeight="1">
      <c r="A31" s="6" t="s">
        <v>410</v>
      </c>
      <c r="B31" s="81"/>
      <c r="C31" s="30" t="s">
        <v>441</v>
      </c>
      <c r="D31" s="68"/>
      <c r="E31" s="240"/>
      <c r="F31" s="447"/>
    </row>
    <row r="32" spans="1:6" ht="25.5">
      <c r="A32" s="6">
        <v>1700061</v>
      </c>
      <c r="B32" s="24"/>
      <c r="C32" s="68" t="s">
        <v>442</v>
      </c>
      <c r="D32" s="68"/>
      <c r="E32" s="240"/>
      <c r="F32" s="447"/>
    </row>
    <row r="33" spans="1:6" ht="25.5">
      <c r="A33" s="6">
        <v>1000124</v>
      </c>
      <c r="B33" s="24"/>
      <c r="C33" s="68" t="s">
        <v>443</v>
      </c>
      <c r="D33" s="68"/>
      <c r="E33" s="240"/>
      <c r="F33" s="447"/>
    </row>
    <row r="34" spans="1:6">
      <c r="A34" s="7"/>
      <c r="B34" s="80"/>
      <c r="C34" s="247" t="s">
        <v>448</v>
      </c>
      <c r="D34" s="248"/>
      <c r="E34" s="249"/>
      <c r="F34" s="447"/>
    </row>
    <row r="35" spans="1:6">
      <c r="A35" s="7"/>
      <c r="B35" s="80"/>
      <c r="C35" s="247" t="s">
        <v>449</v>
      </c>
      <c r="D35" s="248"/>
      <c r="E35" s="249"/>
      <c r="F35" s="447"/>
    </row>
    <row r="36" spans="1:6">
      <c r="A36" s="99"/>
      <c r="B36" s="23" t="s">
        <v>458</v>
      </c>
      <c r="C36" s="4"/>
    </row>
    <row r="37" spans="1:6">
      <c r="A37" s="99"/>
      <c r="B37" s="23"/>
      <c r="C37" s="4"/>
    </row>
    <row r="42" spans="1:6">
      <c r="D42" s="250"/>
    </row>
    <row r="44" spans="1:6">
      <c r="A44" s="212"/>
      <c r="B44" s="213"/>
      <c r="C44" s="251"/>
      <c r="D44" s="251"/>
    </row>
    <row r="46" spans="1:6">
      <c r="C46" s="252"/>
      <c r="D46" s="252"/>
    </row>
    <row r="47" spans="1:6">
      <c r="C47" s="252"/>
      <c r="D47" s="252"/>
    </row>
  </sheetData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workbookViewId="0">
      <selection activeCell="J19" sqref="J19"/>
    </sheetView>
  </sheetViews>
  <sheetFormatPr defaultColWidth="9.140625" defaultRowHeight="11.25"/>
  <cols>
    <col min="1" max="1" width="9.5703125" style="16" customWidth="1"/>
    <col min="2" max="2" width="4.5703125" style="403" customWidth="1"/>
    <col min="3" max="3" width="9.140625" style="16"/>
    <col min="4" max="8" width="9.140625" style="13"/>
    <col min="9" max="9" width="18.42578125" style="13" customWidth="1"/>
    <col min="10" max="16384" width="9.140625" style="13"/>
  </cols>
  <sheetData>
    <row r="2" spans="1:28">
      <c r="B2" s="536"/>
      <c r="C2" s="537"/>
      <c r="D2" s="538"/>
      <c r="E2" s="538"/>
      <c r="F2" s="538"/>
      <c r="G2" s="538"/>
      <c r="H2" s="538"/>
      <c r="I2" s="538"/>
      <c r="J2" s="538"/>
    </row>
    <row r="3" spans="1:28">
      <c r="A3" s="404" t="s">
        <v>5</v>
      </c>
      <c r="B3" s="536">
        <v>1</v>
      </c>
      <c r="C3" s="539" t="s">
        <v>6</v>
      </c>
      <c r="D3" s="538"/>
      <c r="E3" s="538"/>
      <c r="F3" s="538"/>
      <c r="G3" s="538"/>
      <c r="H3" s="538"/>
      <c r="I3" s="538"/>
      <c r="J3" s="538"/>
    </row>
    <row r="4" spans="1:28" ht="15" customHeight="1">
      <c r="A4" s="405" t="s">
        <v>5</v>
      </c>
      <c r="B4" s="540">
        <v>2</v>
      </c>
      <c r="C4" s="730" t="s">
        <v>1818</v>
      </c>
      <c r="D4" s="730"/>
      <c r="E4" s="730"/>
      <c r="F4" s="730"/>
      <c r="G4" s="730"/>
      <c r="H4" s="730"/>
      <c r="I4" s="730"/>
      <c r="J4" s="541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</row>
    <row r="5" spans="1:28" ht="15" customHeight="1">
      <c r="A5" s="405"/>
      <c r="B5" s="540"/>
      <c r="C5" s="730"/>
      <c r="D5" s="730"/>
      <c r="E5" s="730"/>
      <c r="F5" s="730"/>
      <c r="G5" s="730"/>
      <c r="H5" s="730"/>
      <c r="I5" s="730"/>
      <c r="J5" s="542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</row>
    <row r="6" spans="1:28">
      <c r="A6" s="405" t="s">
        <v>5</v>
      </c>
      <c r="B6" s="540">
        <v>3</v>
      </c>
      <c r="C6" s="731" t="s">
        <v>1819</v>
      </c>
      <c r="D6" s="731"/>
      <c r="E6" s="731"/>
      <c r="F6" s="731"/>
      <c r="G6" s="731"/>
      <c r="H6" s="731"/>
      <c r="I6" s="731"/>
      <c r="J6" s="538"/>
    </row>
    <row r="7" spans="1:28">
      <c r="A7" s="405"/>
      <c r="B7" s="540"/>
      <c r="C7" s="731"/>
      <c r="D7" s="731"/>
      <c r="E7" s="731"/>
      <c r="F7" s="731"/>
      <c r="G7" s="731"/>
      <c r="H7" s="731"/>
      <c r="I7" s="731"/>
      <c r="J7" s="538"/>
    </row>
    <row r="8" spans="1:28">
      <c r="A8" s="405" t="s">
        <v>5</v>
      </c>
      <c r="B8" s="540">
        <v>4</v>
      </c>
      <c r="C8" s="731" t="s">
        <v>1820</v>
      </c>
      <c r="D8" s="731"/>
      <c r="E8" s="731"/>
      <c r="F8" s="731"/>
      <c r="G8" s="731"/>
      <c r="H8" s="731"/>
      <c r="I8" s="731"/>
      <c r="J8" s="543"/>
      <c r="K8" s="411"/>
      <c r="L8" s="411"/>
      <c r="M8" s="411"/>
      <c r="N8" s="411"/>
      <c r="O8" s="411"/>
    </row>
    <row r="9" spans="1:28">
      <c r="A9" s="405"/>
      <c r="B9" s="540"/>
      <c r="C9" s="731"/>
      <c r="D9" s="731"/>
      <c r="E9" s="731"/>
      <c r="F9" s="731"/>
      <c r="G9" s="731"/>
      <c r="H9" s="731"/>
      <c r="I9" s="731"/>
      <c r="J9" s="543"/>
      <c r="K9" s="411"/>
      <c r="L9" s="411"/>
      <c r="M9" s="411"/>
      <c r="N9" s="411"/>
      <c r="O9" s="411"/>
    </row>
    <row r="10" spans="1:28" ht="11.25" customHeight="1">
      <c r="A10" s="405" t="s">
        <v>5</v>
      </c>
      <c r="B10" s="540">
        <v>5</v>
      </c>
      <c r="C10" s="733" t="s">
        <v>1821</v>
      </c>
      <c r="D10" s="733"/>
      <c r="E10" s="733"/>
      <c r="F10" s="733"/>
      <c r="G10" s="733"/>
      <c r="H10" s="733"/>
      <c r="I10" s="545"/>
      <c r="J10" s="538"/>
    </row>
    <row r="11" spans="1:28">
      <c r="A11" s="405" t="s">
        <v>5</v>
      </c>
      <c r="B11" s="540">
        <v>6</v>
      </c>
      <c r="C11" s="537" t="s">
        <v>1822</v>
      </c>
      <c r="D11" s="544"/>
      <c r="E11" s="544"/>
      <c r="F11" s="544"/>
      <c r="G11" s="544"/>
      <c r="H11" s="544"/>
      <c r="I11" s="546"/>
      <c r="J11" s="538"/>
    </row>
    <row r="12" spans="1:28">
      <c r="A12" s="405" t="s">
        <v>5</v>
      </c>
      <c r="B12" s="540">
        <v>7</v>
      </c>
      <c r="C12" s="544" t="s">
        <v>7</v>
      </c>
      <c r="D12" s="546"/>
      <c r="E12" s="546"/>
      <c r="F12" s="546"/>
      <c r="G12" s="546"/>
      <c r="H12" s="546"/>
      <c r="I12" s="546"/>
      <c r="J12" s="538"/>
    </row>
    <row r="13" spans="1:28">
      <c r="A13" s="405" t="s">
        <v>5</v>
      </c>
      <c r="B13" s="540">
        <v>8</v>
      </c>
      <c r="C13" s="540" t="s">
        <v>8</v>
      </c>
      <c r="D13" s="546"/>
      <c r="E13" s="546"/>
      <c r="F13" s="546"/>
      <c r="G13" s="546"/>
      <c r="H13" s="546"/>
      <c r="I13" s="546"/>
      <c r="J13" s="538"/>
    </row>
    <row r="14" spans="1:28">
      <c r="A14" s="405" t="s">
        <v>5</v>
      </c>
      <c r="B14" s="406">
        <v>9</v>
      </c>
      <c r="C14" s="407" t="s">
        <v>9</v>
      </c>
      <c r="D14" s="408"/>
      <c r="E14" s="408"/>
      <c r="F14" s="408"/>
      <c r="G14" s="408"/>
      <c r="H14" s="408"/>
      <c r="I14" s="408"/>
    </row>
    <row r="15" spans="1:28">
      <c r="A15" s="405" t="s">
        <v>5</v>
      </c>
      <c r="B15" s="406">
        <v>10</v>
      </c>
      <c r="C15" s="407" t="s">
        <v>10</v>
      </c>
      <c r="D15" s="408"/>
      <c r="E15" s="408"/>
      <c r="F15" s="408"/>
      <c r="G15" s="408"/>
      <c r="H15" s="408"/>
      <c r="I15" s="408"/>
    </row>
    <row r="16" spans="1:28">
      <c r="A16" s="405" t="s">
        <v>5</v>
      </c>
      <c r="B16" s="406">
        <v>11</v>
      </c>
      <c r="C16" s="407" t="s">
        <v>11</v>
      </c>
      <c r="D16" s="408"/>
      <c r="E16" s="408"/>
      <c r="F16" s="408"/>
      <c r="G16" s="408"/>
      <c r="H16" s="408"/>
      <c r="I16" s="408"/>
    </row>
    <row r="17" spans="1:9">
      <c r="A17" s="405" t="s">
        <v>5</v>
      </c>
      <c r="B17" s="406">
        <v>12</v>
      </c>
      <c r="C17" s="407" t="s">
        <v>12</v>
      </c>
      <c r="D17" s="408"/>
      <c r="E17" s="408"/>
      <c r="F17" s="408"/>
      <c r="G17" s="408"/>
      <c r="H17" s="408"/>
      <c r="I17" s="408"/>
    </row>
    <row r="18" spans="1:9">
      <c r="A18" s="405" t="s">
        <v>5</v>
      </c>
      <c r="B18" s="406">
        <v>13</v>
      </c>
      <c r="C18" s="16" t="s">
        <v>13</v>
      </c>
      <c r="D18" s="408"/>
      <c r="E18" s="408"/>
      <c r="F18" s="408"/>
      <c r="G18" s="408"/>
      <c r="H18" s="408"/>
      <c r="I18" s="408"/>
    </row>
    <row r="19" spans="1:9">
      <c r="A19" s="405" t="s">
        <v>5</v>
      </c>
      <c r="B19" s="406">
        <v>14</v>
      </c>
      <c r="C19" s="407" t="s">
        <v>14</v>
      </c>
      <c r="D19" s="408"/>
      <c r="E19" s="408"/>
      <c r="F19" s="408"/>
      <c r="G19" s="408"/>
      <c r="H19" s="408"/>
      <c r="I19" s="408"/>
    </row>
    <row r="20" spans="1:9">
      <c r="A20" s="405" t="s">
        <v>5</v>
      </c>
      <c r="B20" s="406" t="s">
        <v>15</v>
      </c>
      <c r="C20" s="732" t="s">
        <v>16</v>
      </c>
      <c r="D20" s="732"/>
      <c r="E20" s="732"/>
      <c r="F20" s="732"/>
      <c r="G20" s="732"/>
      <c r="H20" s="732"/>
      <c r="I20" s="732"/>
    </row>
    <row r="21" spans="1:9">
      <c r="A21" s="405"/>
      <c r="B21" s="406"/>
      <c r="C21" s="732"/>
      <c r="D21" s="732"/>
      <c r="E21" s="732"/>
      <c r="F21" s="732"/>
      <c r="G21" s="732"/>
      <c r="H21" s="732"/>
      <c r="I21" s="732"/>
    </row>
    <row r="22" spans="1:9">
      <c r="A22" s="405" t="s">
        <v>5</v>
      </c>
      <c r="B22" s="406" t="s">
        <v>17</v>
      </c>
      <c r="C22" s="407" t="s">
        <v>18</v>
      </c>
      <c r="D22" s="408"/>
      <c r="E22" s="408"/>
      <c r="F22" s="408"/>
      <c r="G22" s="408"/>
      <c r="H22" s="408"/>
      <c r="I22" s="408"/>
    </row>
    <row r="23" spans="1:9">
      <c r="A23" s="405"/>
      <c r="B23" s="406"/>
      <c r="C23" s="407" t="s">
        <v>19</v>
      </c>
      <c r="D23" s="408"/>
      <c r="E23" s="408"/>
      <c r="F23" s="408"/>
      <c r="G23" s="408"/>
      <c r="H23" s="408"/>
      <c r="I23" s="408"/>
    </row>
    <row r="24" spans="1:9">
      <c r="A24" s="405" t="s">
        <v>5</v>
      </c>
      <c r="B24" s="406">
        <v>16</v>
      </c>
      <c r="C24" s="407" t="s">
        <v>20</v>
      </c>
      <c r="D24" s="408"/>
      <c r="E24" s="408"/>
      <c r="F24" s="408"/>
      <c r="G24" s="408"/>
      <c r="H24" s="408"/>
      <c r="I24" s="408"/>
    </row>
    <row r="25" spans="1:9">
      <c r="A25" s="405" t="s">
        <v>5</v>
      </c>
      <c r="B25" s="406">
        <v>17</v>
      </c>
      <c r="C25" s="407" t="s">
        <v>21</v>
      </c>
      <c r="D25" s="408"/>
      <c r="E25" s="408"/>
      <c r="F25" s="408"/>
      <c r="G25" s="408"/>
      <c r="H25" s="408"/>
      <c r="I25" s="408"/>
    </row>
    <row r="26" spans="1:9">
      <c r="A26" s="405" t="s">
        <v>5</v>
      </c>
      <c r="B26" s="406">
        <v>18</v>
      </c>
      <c r="C26" s="407" t="s">
        <v>22</v>
      </c>
      <c r="D26" s="408"/>
      <c r="E26" s="408"/>
      <c r="F26" s="408"/>
      <c r="G26" s="408"/>
      <c r="H26" s="408"/>
      <c r="I26" s="408"/>
    </row>
    <row r="27" spans="1:9">
      <c r="A27" s="405" t="s">
        <v>5</v>
      </c>
      <c r="B27" s="406">
        <v>19</v>
      </c>
      <c r="C27" s="407" t="s">
        <v>23</v>
      </c>
      <c r="D27" s="408"/>
      <c r="E27" s="408"/>
      <c r="F27" s="408"/>
      <c r="G27" s="408"/>
      <c r="H27" s="408"/>
      <c r="I27" s="408"/>
    </row>
    <row r="28" spans="1:9">
      <c r="A28" s="405" t="s">
        <v>5</v>
      </c>
      <c r="B28" s="406">
        <v>20</v>
      </c>
      <c r="C28" s="407" t="s">
        <v>24</v>
      </c>
      <c r="D28" s="408"/>
      <c r="E28" s="408"/>
      <c r="F28" s="408"/>
      <c r="G28" s="408"/>
      <c r="H28" s="408"/>
      <c r="I28" s="408"/>
    </row>
    <row r="29" spans="1:9">
      <c r="A29" s="405" t="s">
        <v>5</v>
      </c>
      <c r="B29" s="406">
        <v>21</v>
      </c>
      <c r="C29" s="407" t="s">
        <v>25</v>
      </c>
      <c r="D29" s="408"/>
      <c r="E29" s="408"/>
      <c r="F29" s="408"/>
      <c r="G29" s="408"/>
      <c r="H29" s="408"/>
      <c r="I29" s="408"/>
    </row>
    <row r="30" spans="1:9">
      <c r="A30" s="405" t="s">
        <v>5</v>
      </c>
      <c r="B30" s="406">
        <v>22</v>
      </c>
      <c r="C30" s="407" t="s">
        <v>26</v>
      </c>
      <c r="D30" s="408"/>
      <c r="E30" s="408"/>
      <c r="F30" s="408"/>
      <c r="G30" s="408"/>
      <c r="H30" s="408"/>
      <c r="I30" s="408"/>
    </row>
    <row r="31" spans="1:9">
      <c r="A31" s="405" t="s">
        <v>5</v>
      </c>
      <c r="B31" s="406">
        <v>23</v>
      </c>
      <c r="C31" s="407" t="s">
        <v>27</v>
      </c>
      <c r="D31" s="408"/>
      <c r="E31" s="408"/>
      <c r="F31" s="408"/>
      <c r="G31" s="408"/>
      <c r="H31" s="408"/>
      <c r="I31" s="408"/>
    </row>
    <row r="32" spans="1:9">
      <c r="A32" s="405" t="s">
        <v>5</v>
      </c>
      <c r="B32" s="406">
        <v>24</v>
      </c>
      <c r="C32" s="407" t="s">
        <v>28</v>
      </c>
      <c r="D32" s="408"/>
      <c r="E32" s="408"/>
      <c r="F32" s="408"/>
      <c r="G32" s="408"/>
      <c r="H32" s="408"/>
      <c r="I32" s="408"/>
    </row>
    <row r="33" spans="1:9">
      <c r="A33" s="405" t="s">
        <v>5</v>
      </c>
      <c r="B33" s="406">
        <v>25</v>
      </c>
      <c r="C33" s="407" t="s">
        <v>29</v>
      </c>
      <c r="D33" s="408"/>
      <c r="E33" s="408"/>
      <c r="F33" s="408"/>
      <c r="G33" s="408"/>
      <c r="H33" s="408"/>
      <c r="I33" s="408"/>
    </row>
    <row r="34" spans="1:9">
      <c r="A34" s="405" t="s">
        <v>5</v>
      </c>
      <c r="B34" s="406">
        <v>26</v>
      </c>
      <c r="C34" s="407" t="s">
        <v>30</v>
      </c>
      <c r="D34" s="408"/>
      <c r="E34" s="408"/>
      <c r="F34" s="408"/>
      <c r="G34" s="408"/>
      <c r="H34" s="408"/>
      <c r="I34" s="408"/>
    </row>
    <row r="35" spans="1:9">
      <c r="A35" s="405" t="s">
        <v>5</v>
      </c>
      <c r="B35" s="406">
        <v>27</v>
      </c>
      <c r="C35" s="407" t="s">
        <v>31</v>
      </c>
      <c r="D35" s="408"/>
      <c r="E35" s="408"/>
      <c r="F35" s="408"/>
      <c r="G35" s="408"/>
      <c r="H35" s="408"/>
      <c r="I35" s="408"/>
    </row>
    <row r="36" spans="1:9">
      <c r="A36" s="405" t="s">
        <v>5</v>
      </c>
      <c r="B36" s="406">
        <v>28</v>
      </c>
      <c r="C36" s="407" t="s">
        <v>32</v>
      </c>
      <c r="D36" s="408"/>
      <c r="E36" s="408"/>
      <c r="F36" s="408"/>
      <c r="G36" s="408"/>
      <c r="H36" s="408"/>
      <c r="I36" s="408"/>
    </row>
    <row r="37" spans="1:9">
      <c r="A37" s="405" t="s">
        <v>5</v>
      </c>
      <c r="B37" s="406">
        <v>29</v>
      </c>
      <c r="C37" s="407" t="s">
        <v>33</v>
      </c>
      <c r="D37" s="408"/>
      <c r="E37" s="408"/>
      <c r="F37" s="408"/>
      <c r="G37" s="408"/>
      <c r="H37" s="408"/>
      <c r="I37" s="408"/>
    </row>
    <row r="38" spans="1:9">
      <c r="A38" s="405" t="s">
        <v>34</v>
      </c>
      <c r="B38" s="406">
        <v>30</v>
      </c>
      <c r="C38" s="407" t="s">
        <v>35</v>
      </c>
      <c r="D38" s="408"/>
      <c r="E38" s="408"/>
      <c r="F38" s="408"/>
      <c r="G38" s="408"/>
      <c r="H38" s="408"/>
      <c r="I38" s="408"/>
    </row>
    <row r="39" spans="1:9">
      <c r="A39" s="405" t="s">
        <v>5</v>
      </c>
      <c r="B39" s="406">
        <v>31</v>
      </c>
      <c r="C39" s="407" t="s">
        <v>36</v>
      </c>
      <c r="D39" s="408"/>
      <c r="E39" s="408"/>
      <c r="F39" s="408"/>
      <c r="G39" s="408"/>
      <c r="H39" s="408"/>
      <c r="I39" s="408"/>
    </row>
    <row r="40" spans="1:9">
      <c r="A40" s="405" t="s">
        <v>5</v>
      </c>
      <c r="B40" s="406">
        <v>32</v>
      </c>
      <c r="C40" s="407" t="s">
        <v>37</v>
      </c>
      <c r="D40" s="408"/>
      <c r="E40" s="408"/>
      <c r="F40" s="408"/>
      <c r="G40" s="408"/>
      <c r="H40" s="408"/>
      <c r="I40" s="408"/>
    </row>
    <row r="41" spans="1:9">
      <c r="A41" s="407"/>
      <c r="B41" s="406"/>
      <c r="C41" s="407"/>
      <c r="D41" s="408"/>
      <c r="E41" s="408"/>
      <c r="F41" s="408"/>
      <c r="G41" s="408"/>
      <c r="H41" s="408"/>
      <c r="I41" s="408"/>
    </row>
    <row r="42" spans="1:9">
      <c r="A42" s="407"/>
      <c r="B42" s="406"/>
      <c r="C42" s="407"/>
      <c r="D42" s="408"/>
      <c r="E42" s="408"/>
      <c r="F42" s="408"/>
      <c r="G42" s="408"/>
      <c r="H42" s="408"/>
      <c r="I42" s="408"/>
    </row>
    <row r="43" spans="1:9">
      <c r="A43" s="407"/>
      <c r="B43" s="406"/>
      <c r="C43" s="407"/>
      <c r="D43" s="408"/>
      <c r="E43" s="408"/>
      <c r="F43" s="408"/>
      <c r="G43" s="408"/>
      <c r="H43" s="408"/>
      <c r="I43" s="408"/>
    </row>
    <row r="44" spans="1:9">
      <c r="A44" s="407"/>
      <c r="B44" s="406"/>
      <c r="C44" s="407"/>
      <c r="D44" s="408"/>
      <c r="E44" s="408"/>
      <c r="F44" s="408"/>
      <c r="G44" s="408"/>
      <c r="H44" s="408"/>
      <c r="I44" s="408"/>
    </row>
    <row r="45" spans="1:9">
      <c r="A45" s="407"/>
      <c r="B45" s="406"/>
      <c r="C45" s="407"/>
      <c r="D45" s="408"/>
      <c r="E45" s="408"/>
      <c r="F45" s="408"/>
      <c r="G45" s="408"/>
      <c r="H45" s="408"/>
      <c r="I45" s="408"/>
    </row>
    <row r="46" spans="1:9">
      <c r="A46" s="407"/>
      <c r="B46" s="406"/>
      <c r="C46" s="407"/>
      <c r="D46" s="408"/>
      <c r="E46" s="408"/>
      <c r="F46" s="408"/>
      <c r="G46" s="408"/>
      <c r="H46" s="408"/>
      <c r="I46" s="408"/>
    </row>
    <row r="47" spans="1:9">
      <c r="A47" s="407"/>
      <c r="B47" s="406"/>
      <c r="C47" s="407"/>
      <c r="D47" s="408"/>
      <c r="E47" s="408"/>
      <c r="F47" s="408"/>
      <c r="G47" s="408"/>
      <c r="H47" s="408"/>
      <c r="I47" s="408"/>
    </row>
    <row r="48" spans="1:9">
      <c r="A48" s="407"/>
      <c r="B48" s="406"/>
      <c r="C48" s="407"/>
      <c r="D48" s="408"/>
      <c r="E48" s="408"/>
      <c r="F48" s="408"/>
      <c r="G48" s="408"/>
      <c r="H48" s="408"/>
      <c r="I48" s="408"/>
    </row>
    <row r="49" spans="1:9">
      <c r="A49" s="407"/>
      <c r="B49" s="406"/>
      <c r="C49" s="407"/>
      <c r="D49" s="408"/>
      <c r="E49" s="408"/>
      <c r="F49" s="408"/>
      <c r="G49" s="408"/>
      <c r="H49" s="408"/>
      <c r="I49" s="408"/>
    </row>
    <row r="50" spans="1:9">
      <c r="A50" s="407"/>
      <c r="B50" s="406"/>
      <c r="C50" s="407"/>
      <c r="D50" s="408"/>
      <c r="E50" s="408"/>
      <c r="F50" s="408"/>
      <c r="G50" s="408"/>
      <c r="H50" s="408"/>
      <c r="I50" s="408"/>
    </row>
    <row r="51" spans="1:9">
      <c r="A51" s="407"/>
      <c r="B51" s="406"/>
      <c r="C51" s="407"/>
      <c r="D51" s="408"/>
      <c r="E51" s="408"/>
      <c r="F51" s="408"/>
      <c r="G51" s="408"/>
      <c r="H51" s="408"/>
      <c r="I51" s="408"/>
    </row>
    <row r="52" spans="1:9">
      <c r="A52" s="407"/>
      <c r="B52" s="406"/>
      <c r="C52" s="407"/>
      <c r="D52" s="408"/>
      <c r="E52" s="408"/>
      <c r="F52" s="408"/>
      <c r="G52" s="408"/>
      <c r="H52" s="408"/>
      <c r="I52" s="408"/>
    </row>
    <row r="53" spans="1:9">
      <c r="A53" s="407"/>
      <c r="B53" s="406"/>
      <c r="C53" s="407"/>
      <c r="D53" s="408"/>
      <c r="E53" s="408"/>
      <c r="F53" s="408"/>
      <c r="G53" s="408"/>
      <c r="H53" s="408"/>
      <c r="I53" s="408"/>
    </row>
    <row r="54" spans="1:9">
      <c r="A54" s="407"/>
      <c r="B54" s="406"/>
      <c r="C54" s="407"/>
      <c r="D54" s="408"/>
      <c r="E54" s="408"/>
      <c r="F54" s="408"/>
      <c r="G54" s="408"/>
      <c r="H54" s="408"/>
      <c r="I54" s="408"/>
    </row>
    <row r="55" spans="1:9">
      <c r="A55" s="407"/>
      <c r="B55" s="406"/>
      <c r="C55" s="407"/>
      <c r="D55" s="408"/>
      <c r="E55" s="408"/>
      <c r="F55" s="408"/>
      <c r="G55" s="408"/>
      <c r="H55" s="408"/>
      <c r="I55" s="408"/>
    </row>
    <row r="56" spans="1:9">
      <c r="A56" s="407"/>
      <c r="B56" s="406"/>
      <c r="C56" s="407"/>
      <c r="D56" s="408"/>
      <c r="E56" s="408"/>
      <c r="F56" s="408"/>
      <c r="G56" s="408"/>
      <c r="H56" s="408"/>
      <c r="I56" s="408"/>
    </row>
    <row r="57" spans="1:9">
      <c r="A57" s="407"/>
      <c r="B57" s="406"/>
      <c r="C57" s="407"/>
      <c r="D57" s="408"/>
      <c r="E57" s="408"/>
      <c r="F57" s="408"/>
      <c r="G57" s="408"/>
      <c r="H57" s="408"/>
      <c r="I57" s="408"/>
    </row>
    <row r="58" spans="1:9">
      <c r="A58" s="407"/>
      <c r="B58" s="406"/>
      <c r="C58" s="407"/>
      <c r="D58" s="408"/>
      <c r="E58" s="408"/>
      <c r="F58" s="408"/>
      <c r="G58" s="408"/>
      <c r="H58" s="408"/>
      <c r="I58" s="408"/>
    </row>
    <row r="59" spans="1:9">
      <c r="A59" s="407"/>
      <c r="B59" s="406"/>
      <c r="C59" s="407"/>
      <c r="D59" s="408"/>
      <c r="E59" s="408"/>
      <c r="F59" s="408"/>
      <c r="G59" s="408"/>
      <c r="H59" s="408"/>
      <c r="I59" s="408"/>
    </row>
    <row r="60" spans="1:9">
      <c r="A60" s="407"/>
      <c r="B60" s="406"/>
      <c r="C60" s="407"/>
      <c r="D60" s="408"/>
      <c r="E60" s="408"/>
      <c r="F60" s="408"/>
      <c r="G60" s="408"/>
      <c r="H60" s="408"/>
      <c r="I60" s="408"/>
    </row>
    <row r="61" spans="1:9">
      <c r="A61" s="407"/>
      <c r="B61" s="406"/>
      <c r="C61" s="407"/>
      <c r="D61" s="408"/>
      <c r="E61" s="408"/>
      <c r="F61" s="408"/>
      <c r="G61" s="408"/>
      <c r="H61" s="408"/>
      <c r="I61" s="408"/>
    </row>
    <row r="62" spans="1:9">
      <c r="A62" s="407"/>
      <c r="B62" s="406"/>
      <c r="C62" s="407"/>
      <c r="D62" s="408"/>
      <c r="E62" s="408"/>
      <c r="F62" s="408"/>
      <c r="G62" s="408"/>
      <c r="H62" s="408"/>
      <c r="I62" s="408"/>
    </row>
    <row r="63" spans="1:9">
      <c r="A63" s="407"/>
      <c r="B63" s="406"/>
      <c r="C63" s="407"/>
      <c r="D63" s="408"/>
      <c r="E63" s="408"/>
      <c r="F63" s="408"/>
      <c r="G63" s="408"/>
      <c r="H63" s="408"/>
      <c r="I63" s="408"/>
    </row>
    <row r="64" spans="1:9">
      <c r="A64" s="407"/>
      <c r="B64" s="406"/>
      <c r="C64" s="407"/>
      <c r="D64" s="408"/>
      <c r="E64" s="408"/>
      <c r="F64" s="408"/>
      <c r="G64" s="408"/>
      <c r="H64" s="408"/>
      <c r="I64" s="408"/>
    </row>
    <row r="65" spans="1:9">
      <c r="A65" s="407"/>
      <c r="B65" s="406"/>
      <c r="C65" s="407"/>
      <c r="D65" s="408"/>
      <c r="E65" s="408"/>
      <c r="F65" s="408"/>
      <c r="G65" s="408"/>
      <c r="H65" s="408"/>
      <c r="I65" s="408"/>
    </row>
    <row r="66" spans="1:9">
      <c r="A66" s="407"/>
      <c r="B66" s="406"/>
      <c r="C66" s="407"/>
      <c r="D66" s="408"/>
      <c r="E66" s="408"/>
      <c r="F66" s="408"/>
      <c r="G66" s="408"/>
      <c r="H66" s="408"/>
      <c r="I66" s="408"/>
    </row>
    <row r="67" spans="1:9">
      <c r="A67" s="407"/>
      <c r="B67" s="406"/>
      <c r="C67" s="407"/>
      <c r="D67" s="408"/>
      <c r="E67" s="408"/>
      <c r="F67" s="408"/>
      <c r="G67" s="408"/>
      <c r="H67" s="408"/>
      <c r="I67" s="408"/>
    </row>
    <row r="68" spans="1:9">
      <c r="A68" s="407"/>
      <c r="B68" s="406"/>
      <c r="C68" s="407"/>
      <c r="D68" s="408"/>
      <c r="E68" s="408"/>
      <c r="F68" s="408"/>
      <c r="G68" s="408"/>
      <c r="H68" s="408"/>
      <c r="I68" s="408"/>
    </row>
    <row r="69" spans="1:9">
      <c r="A69" s="407"/>
      <c r="B69" s="406"/>
      <c r="C69" s="407"/>
      <c r="D69" s="408"/>
      <c r="E69" s="408"/>
      <c r="F69" s="408"/>
      <c r="G69" s="408"/>
      <c r="H69" s="408"/>
      <c r="I69" s="408"/>
    </row>
    <row r="70" spans="1:9">
      <c r="A70" s="407"/>
      <c r="B70" s="406"/>
      <c r="C70" s="407"/>
      <c r="D70" s="408"/>
      <c r="E70" s="408"/>
      <c r="F70" s="408"/>
      <c r="G70" s="408"/>
      <c r="H70" s="408"/>
      <c r="I70" s="408"/>
    </row>
  </sheetData>
  <mergeCells count="5">
    <mergeCell ref="C4:I5"/>
    <mergeCell ref="C6:I7"/>
    <mergeCell ref="C8:I9"/>
    <mergeCell ref="C20:I21"/>
    <mergeCell ref="C10:H10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zoomScaleNormal="100" workbookViewId="0">
      <selection activeCell="F37" sqref="F37"/>
    </sheetView>
  </sheetViews>
  <sheetFormatPr defaultColWidth="9.140625" defaultRowHeight="12.75"/>
  <cols>
    <col min="2" max="2" width="9.140625" style="19"/>
    <col min="3" max="3" width="49.140625" customWidth="1"/>
    <col min="4" max="4" width="11.28515625" customWidth="1"/>
    <col min="5" max="5" width="11" customWidth="1"/>
  </cols>
  <sheetData>
    <row r="1" spans="1:6" ht="15.75" customHeight="1">
      <c r="A1" s="216" t="s">
        <v>20</v>
      </c>
      <c r="B1" s="217"/>
    </row>
    <row r="2" spans="1:6" ht="15.75" customHeight="1">
      <c r="A2" s="216"/>
      <c r="B2" s="217"/>
      <c r="D2" s="4"/>
    </row>
    <row r="3" spans="1:6" ht="15.75" customHeight="1">
      <c r="A3" s="216"/>
      <c r="B3" s="217"/>
      <c r="E3" s="5" t="s">
        <v>459</v>
      </c>
    </row>
    <row r="4" spans="1:6" ht="31.5" customHeight="1">
      <c r="A4" s="6" t="s">
        <v>209</v>
      </c>
      <c r="B4" s="24" t="s">
        <v>210</v>
      </c>
      <c r="C4" s="6" t="s">
        <v>211</v>
      </c>
      <c r="D4" s="446" t="s">
        <v>1789</v>
      </c>
      <c r="E4" s="446" t="s">
        <v>1824</v>
      </c>
      <c r="F4" s="448" t="s">
        <v>1801</v>
      </c>
    </row>
    <row r="5" spans="1:6" ht="12.75" customHeight="1">
      <c r="A5" s="78"/>
      <c r="B5" s="79"/>
      <c r="C5" s="187" t="s">
        <v>433</v>
      </c>
      <c r="D5" s="78"/>
      <c r="E5" s="78"/>
      <c r="F5" s="447"/>
    </row>
    <row r="6" spans="1:6" ht="15.75" customHeight="1">
      <c r="A6" s="6" t="s">
        <v>460</v>
      </c>
      <c r="B6" s="24"/>
      <c r="C6" s="30" t="s">
        <v>461</v>
      </c>
      <c r="D6" s="578">
        <v>2345</v>
      </c>
      <c r="E6" s="2">
        <v>1825</v>
      </c>
      <c r="F6" s="581">
        <f>+E6/D6*100</f>
        <v>77.825159914712145</v>
      </c>
    </row>
    <row r="7" spans="1:6" ht="15.75" customHeight="1">
      <c r="A7" s="6">
        <v>1100064</v>
      </c>
      <c r="B7" s="24"/>
      <c r="C7" s="30" t="s">
        <v>462</v>
      </c>
      <c r="D7" s="578">
        <v>1350</v>
      </c>
      <c r="E7" s="2">
        <v>1263</v>
      </c>
      <c r="F7" s="581">
        <f t="shared" ref="F7:F29" si="0">+E7/D7*100</f>
        <v>93.555555555555557</v>
      </c>
    </row>
    <row r="8" spans="1:6" ht="15.75" customHeight="1">
      <c r="A8" s="6">
        <v>1200039</v>
      </c>
      <c r="B8" s="24"/>
      <c r="C8" s="30" t="s">
        <v>381</v>
      </c>
      <c r="D8" s="578">
        <v>7420</v>
      </c>
      <c r="E8" s="2">
        <v>7235</v>
      </c>
      <c r="F8" s="581">
        <f t="shared" si="0"/>
        <v>97.506738544474388</v>
      </c>
    </row>
    <row r="9" spans="1:6" ht="15.75" customHeight="1">
      <c r="A9" s="6">
        <v>1200055</v>
      </c>
      <c r="B9" s="24"/>
      <c r="C9" s="30" t="s">
        <v>229</v>
      </c>
      <c r="D9" s="578">
        <v>30</v>
      </c>
      <c r="E9" s="2">
        <v>10</v>
      </c>
      <c r="F9" s="581">
        <f t="shared" si="0"/>
        <v>33.333333333333329</v>
      </c>
    </row>
    <row r="10" spans="1:6" ht="15.75" customHeight="1">
      <c r="A10" s="78"/>
      <c r="B10" s="79"/>
      <c r="C10" s="27" t="s">
        <v>235</v>
      </c>
      <c r="D10" s="594"/>
      <c r="E10" s="28"/>
      <c r="F10" s="581"/>
    </row>
    <row r="11" spans="1:6" ht="15.75" customHeight="1">
      <c r="A11" s="146" t="s">
        <v>413</v>
      </c>
      <c r="B11" s="108"/>
      <c r="C11" s="148" t="s">
        <v>463</v>
      </c>
      <c r="D11" s="578">
        <v>930</v>
      </c>
      <c r="E11" s="2">
        <v>665</v>
      </c>
      <c r="F11" s="581">
        <f t="shared" si="0"/>
        <v>71.505376344086031</v>
      </c>
    </row>
    <row r="12" spans="1:6" ht="15.75" customHeight="1">
      <c r="A12" s="134">
        <v>1500024</v>
      </c>
      <c r="B12" s="108"/>
      <c r="C12" s="218" t="s">
        <v>464</v>
      </c>
      <c r="D12" s="578"/>
      <c r="E12" s="2"/>
      <c r="F12" s="581"/>
    </row>
    <row r="13" spans="1:6" ht="15.75" customHeight="1">
      <c r="A13" s="90">
        <v>1000272</v>
      </c>
      <c r="B13" s="219"/>
      <c r="C13" s="218" t="s">
        <v>412</v>
      </c>
      <c r="D13" s="578"/>
      <c r="E13" s="2"/>
      <c r="F13" s="581"/>
    </row>
    <row r="14" spans="1:6" ht="15.75" customHeight="1">
      <c r="A14" s="69" t="s">
        <v>236</v>
      </c>
      <c r="B14" s="24"/>
      <c r="C14" s="70" t="s">
        <v>237</v>
      </c>
      <c r="D14" s="578"/>
      <c r="E14" s="2"/>
      <c r="F14" s="581"/>
    </row>
    <row r="15" spans="1:6" ht="12.75" customHeight="1">
      <c r="A15" s="134">
        <v>1000116</v>
      </c>
      <c r="B15" s="108"/>
      <c r="C15" s="218" t="s">
        <v>249</v>
      </c>
      <c r="D15" s="578">
        <v>2020</v>
      </c>
      <c r="E15" s="2">
        <v>1531</v>
      </c>
      <c r="F15" s="581">
        <f t="shared" si="0"/>
        <v>75.792079207920793</v>
      </c>
    </row>
    <row r="16" spans="1:6" ht="15.75" customHeight="1">
      <c r="A16" s="6">
        <v>1000124</v>
      </c>
      <c r="B16" s="24"/>
      <c r="C16" s="30" t="s">
        <v>465</v>
      </c>
      <c r="D16" s="578">
        <v>20</v>
      </c>
      <c r="E16" s="2">
        <v>9</v>
      </c>
      <c r="F16" s="581">
        <f t="shared" si="0"/>
        <v>45</v>
      </c>
    </row>
    <row r="17" spans="1:13" ht="15" customHeight="1">
      <c r="A17" s="6" t="s">
        <v>239</v>
      </c>
      <c r="B17" s="24"/>
      <c r="C17" s="30" t="s">
        <v>466</v>
      </c>
      <c r="D17" s="578">
        <v>1415</v>
      </c>
      <c r="E17" s="2">
        <v>1203</v>
      </c>
      <c r="F17" s="581">
        <f t="shared" si="0"/>
        <v>85.017667844522975</v>
      </c>
    </row>
    <row r="18" spans="1:13" ht="15.75" customHeight="1">
      <c r="A18" s="6" t="s">
        <v>241</v>
      </c>
      <c r="B18" s="24"/>
      <c r="C18" s="30" t="s">
        <v>242</v>
      </c>
      <c r="D18" s="578"/>
      <c r="E18" s="2"/>
      <c r="F18" s="581"/>
    </row>
    <row r="19" spans="1:13" ht="15.75" customHeight="1">
      <c r="A19" s="6">
        <v>1000157</v>
      </c>
      <c r="B19" s="24"/>
      <c r="C19" s="30" t="s">
        <v>244</v>
      </c>
      <c r="D19" s="578">
        <v>10</v>
      </c>
      <c r="E19" s="2">
        <v>3</v>
      </c>
      <c r="F19" s="581">
        <f t="shared" si="0"/>
        <v>30</v>
      </c>
    </row>
    <row r="20" spans="1:13" ht="15.75" customHeight="1">
      <c r="A20" s="6">
        <v>1000165</v>
      </c>
      <c r="B20" s="24"/>
      <c r="C20" s="30" t="s">
        <v>246</v>
      </c>
      <c r="D20" s="578">
        <v>6160</v>
      </c>
      <c r="E20" s="2">
        <v>6163</v>
      </c>
      <c r="F20" s="581">
        <f t="shared" si="0"/>
        <v>100.04870129870129</v>
      </c>
    </row>
    <row r="21" spans="1:13" ht="15.75" customHeight="1">
      <c r="A21" s="6" t="s">
        <v>247</v>
      </c>
      <c r="B21" s="24"/>
      <c r="C21" s="30" t="s">
        <v>248</v>
      </c>
      <c r="D21" s="578">
        <v>900</v>
      </c>
      <c r="E21" s="2">
        <v>416</v>
      </c>
      <c r="F21" s="581">
        <f t="shared" si="0"/>
        <v>46.222222222222221</v>
      </c>
    </row>
    <row r="22" spans="1:13" ht="15.75" customHeight="1">
      <c r="A22" s="6" t="s">
        <v>410</v>
      </c>
      <c r="B22" s="24"/>
      <c r="C22" s="30" t="s">
        <v>441</v>
      </c>
      <c r="D22" s="578">
        <v>5</v>
      </c>
      <c r="E22" s="2">
        <v>4</v>
      </c>
      <c r="F22" s="581">
        <f t="shared" si="0"/>
        <v>80</v>
      </c>
    </row>
    <row r="23" spans="1:13" ht="15.75" customHeight="1">
      <c r="A23" s="6">
        <v>1700087</v>
      </c>
      <c r="B23" s="24"/>
      <c r="C23" s="30" t="s">
        <v>467</v>
      </c>
      <c r="D23" s="578"/>
      <c r="E23" s="2"/>
      <c r="F23" s="581"/>
    </row>
    <row r="24" spans="1:13" ht="15.75" customHeight="1">
      <c r="A24" s="6">
        <v>1700061</v>
      </c>
      <c r="B24" s="24"/>
      <c r="C24" s="30" t="s">
        <v>468</v>
      </c>
      <c r="D24" s="578">
        <v>5</v>
      </c>
      <c r="E24" s="2">
        <v>1</v>
      </c>
      <c r="F24" s="581">
        <f t="shared" si="0"/>
        <v>20</v>
      </c>
    </row>
    <row r="25" spans="1:13" ht="15.75" customHeight="1">
      <c r="A25" s="6">
        <v>1700079</v>
      </c>
      <c r="B25" s="24"/>
      <c r="C25" s="30" t="s">
        <v>469</v>
      </c>
      <c r="D25" s="578">
        <v>5</v>
      </c>
      <c r="E25" s="2">
        <v>4</v>
      </c>
      <c r="F25" s="581">
        <f t="shared" si="0"/>
        <v>80</v>
      </c>
    </row>
    <row r="26" spans="1:13" ht="15.75" customHeight="1">
      <c r="A26" s="6">
        <v>1700095</v>
      </c>
      <c r="B26" s="24"/>
      <c r="C26" s="30" t="s">
        <v>470</v>
      </c>
      <c r="D26" s="578">
        <v>5</v>
      </c>
      <c r="E26" s="2">
        <v>1</v>
      </c>
      <c r="F26" s="581">
        <f t="shared" si="0"/>
        <v>20</v>
      </c>
    </row>
    <row r="27" spans="1:13" ht="15.75" customHeight="1">
      <c r="A27" s="6">
        <v>1700103</v>
      </c>
      <c r="B27" s="24"/>
      <c r="C27" s="30" t="s">
        <v>471</v>
      </c>
      <c r="D27" s="578"/>
      <c r="E27" s="2"/>
      <c r="F27" s="581"/>
    </row>
    <row r="28" spans="1:13" ht="15.75" customHeight="1">
      <c r="A28" s="6">
        <v>1600097</v>
      </c>
      <c r="B28" s="24"/>
      <c r="C28" s="30" t="s">
        <v>472</v>
      </c>
      <c r="D28" s="578">
        <v>5</v>
      </c>
      <c r="E28" s="2">
        <v>2</v>
      </c>
      <c r="F28" s="581">
        <f t="shared" si="0"/>
        <v>40</v>
      </c>
      <c r="M28" s="232"/>
    </row>
    <row r="29" spans="1:13" ht="15.75" customHeight="1">
      <c r="A29" s="64" t="s">
        <v>473</v>
      </c>
      <c r="B29" s="29"/>
      <c r="C29" s="30" t="s">
        <v>474</v>
      </c>
      <c r="D29" s="578">
        <v>20</v>
      </c>
      <c r="E29" s="2">
        <v>22</v>
      </c>
      <c r="F29" s="581">
        <f t="shared" si="0"/>
        <v>110.00000000000001</v>
      </c>
    </row>
    <row r="30" spans="1:13" ht="15.75" customHeight="1">
      <c r="A30" s="64" t="s">
        <v>475</v>
      </c>
      <c r="B30" s="29"/>
      <c r="C30" s="30" t="s">
        <v>476</v>
      </c>
      <c r="D30" s="2"/>
      <c r="E30" s="2">
        <v>2</v>
      </c>
      <c r="F30" s="581"/>
    </row>
    <row r="31" spans="1:13" ht="15.75" customHeight="1">
      <c r="A31" s="64" t="s">
        <v>477</v>
      </c>
      <c r="B31" s="29"/>
      <c r="C31" s="30" t="s">
        <v>478</v>
      </c>
      <c r="D31" s="2"/>
      <c r="E31" s="2"/>
      <c r="F31" s="447"/>
    </row>
    <row r="32" spans="1:13" ht="15.75" customHeight="1">
      <c r="A32" s="6">
        <v>1200057</v>
      </c>
      <c r="B32" s="24"/>
      <c r="C32" s="30" t="s">
        <v>250</v>
      </c>
      <c r="D32" s="8"/>
      <c r="E32" s="8"/>
      <c r="F32" s="447"/>
    </row>
    <row r="33" spans="1:6" ht="15.75" customHeight="1">
      <c r="A33" s="64">
        <v>1300177</v>
      </c>
      <c r="B33" s="29"/>
      <c r="C33" s="30" t="s">
        <v>366</v>
      </c>
      <c r="D33" s="2"/>
      <c r="E33" s="2"/>
      <c r="F33" s="447"/>
    </row>
    <row r="34" spans="1:6" ht="15.75" customHeight="1">
      <c r="B34"/>
    </row>
    <row r="35" spans="1:6" ht="19.5" customHeight="1">
      <c r="A35" s="97" t="s">
        <v>479</v>
      </c>
      <c r="B35" s="98"/>
      <c r="C35" s="220"/>
      <c r="E35" s="5" t="s">
        <v>480</v>
      </c>
    </row>
    <row r="36" spans="1:6" ht="29.25" customHeight="1">
      <c r="A36" s="14" t="s">
        <v>209</v>
      </c>
      <c r="B36" s="24" t="s">
        <v>210</v>
      </c>
      <c r="C36" s="6" t="s">
        <v>211</v>
      </c>
      <c r="D36" s="446" t="s">
        <v>1789</v>
      </c>
      <c r="E36" s="446" t="s">
        <v>1824</v>
      </c>
      <c r="F36" s="448" t="s">
        <v>1801</v>
      </c>
    </row>
    <row r="37" spans="1:6" ht="30" customHeight="1">
      <c r="A37" s="6">
        <v>1000231</v>
      </c>
      <c r="B37" s="24"/>
      <c r="C37" s="65" t="s">
        <v>481</v>
      </c>
      <c r="D37" s="578">
        <v>113470</v>
      </c>
      <c r="E37" s="2">
        <v>141151</v>
      </c>
      <c r="F37" s="581">
        <f>+E37/D37*100</f>
        <v>124.39499427161364</v>
      </c>
    </row>
    <row r="38" spans="1:6" ht="25.5" customHeight="1">
      <c r="A38" s="6">
        <v>1000231</v>
      </c>
      <c r="B38" s="24" t="s">
        <v>482</v>
      </c>
      <c r="C38" s="65" t="s">
        <v>483</v>
      </c>
      <c r="D38" s="578">
        <v>13060</v>
      </c>
      <c r="E38" s="2">
        <v>8011</v>
      </c>
      <c r="F38" s="581">
        <f>+E38/D38*100</f>
        <v>61.339969372128635</v>
      </c>
    </row>
    <row r="39" spans="1:6" ht="30.75" customHeight="1">
      <c r="A39" s="221"/>
      <c r="B39" s="222"/>
      <c r="C39" s="223"/>
    </row>
    <row r="40" spans="1:6" ht="27.75" customHeight="1">
      <c r="A40" s="221"/>
      <c r="B40" s="222"/>
      <c r="C40" s="223"/>
    </row>
    <row r="41" spans="1:6" ht="28.5" customHeight="1">
      <c r="A41" s="224"/>
      <c r="B41" s="225"/>
    </row>
    <row r="42" spans="1:6" ht="13.5" customHeight="1">
      <c r="A42" s="212"/>
      <c r="B42" s="213"/>
      <c r="C42" s="220"/>
    </row>
    <row r="43" spans="1:6" ht="16.5" customHeight="1"/>
    <row r="44" spans="1:6">
      <c r="A44" s="226"/>
      <c r="B44" s="227"/>
      <c r="C44" s="4"/>
    </row>
    <row r="45" spans="1:6">
      <c r="A45" s="228"/>
      <c r="B45" s="229"/>
      <c r="C45" s="4"/>
    </row>
    <row r="46" spans="1:6">
      <c r="A46" s="228"/>
      <c r="B46" s="229"/>
      <c r="C46" s="4"/>
    </row>
    <row r="49" spans="1:6">
      <c r="A49" s="230"/>
      <c r="B49" s="231"/>
      <c r="C49" s="230"/>
      <c r="D49" s="230"/>
      <c r="E49" s="230"/>
    </row>
    <row r="50" spans="1:6">
      <c r="A50" s="230"/>
      <c r="B50" s="231"/>
      <c r="C50" s="230"/>
      <c r="D50" s="230"/>
      <c r="E50" s="230"/>
    </row>
    <row r="51" spans="1:6">
      <c r="A51" s="230"/>
      <c r="B51" s="231"/>
      <c r="C51" s="230"/>
      <c r="D51" s="230"/>
      <c r="E51" s="230"/>
    </row>
    <row r="52" spans="1:6">
      <c r="F52" s="230"/>
    </row>
    <row r="53" spans="1:6">
      <c r="A53" s="212"/>
      <c r="B53" s="213"/>
      <c r="C53" s="118"/>
      <c r="F53" s="230"/>
    </row>
    <row r="54" spans="1:6">
      <c r="F54" s="230"/>
    </row>
    <row r="60" spans="1:6">
      <c r="A60" s="212"/>
      <c r="B60" s="213"/>
      <c r="C60" s="118"/>
    </row>
  </sheetData>
  <pageMargins left="0.75" right="0.2" top="1" bottom="1" header="0.5" footer="0.5"/>
  <pageSetup paperSize="9" scale="96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20" sqref="F20"/>
    </sheetView>
  </sheetViews>
  <sheetFormatPr defaultColWidth="9.140625" defaultRowHeight="12.75"/>
  <cols>
    <col min="1" max="2" width="9.85546875" customWidth="1"/>
    <col min="3" max="3" width="47.140625" customWidth="1"/>
    <col min="4" max="4" width="12.42578125" customWidth="1"/>
    <col min="5" max="5" width="9" customWidth="1"/>
    <col min="6" max="6" width="11.28515625" customWidth="1"/>
  </cols>
  <sheetData>
    <row r="1" spans="1:6">
      <c r="A1" s="55" t="s">
        <v>21</v>
      </c>
      <c r="B1" s="56"/>
    </row>
    <row r="2" spans="1:6">
      <c r="A2" s="182"/>
      <c r="B2" s="183"/>
      <c r="E2" s="5" t="s">
        <v>484</v>
      </c>
    </row>
    <row r="3" spans="1:6" s="181" customFormat="1" ht="36">
      <c r="A3" s="184" t="s">
        <v>209</v>
      </c>
      <c r="B3" s="108" t="s">
        <v>210</v>
      </c>
      <c r="C3" s="185" t="s">
        <v>211</v>
      </c>
      <c r="D3" s="446" t="s">
        <v>1789</v>
      </c>
      <c r="E3" s="446" t="s">
        <v>1824</v>
      </c>
      <c r="F3" s="448" t="s">
        <v>1801</v>
      </c>
    </row>
    <row r="4" spans="1:6" s="181" customFormat="1">
      <c r="A4" s="186"/>
      <c r="B4" s="79"/>
      <c r="C4" s="187" t="s">
        <v>485</v>
      </c>
      <c r="D4" s="186"/>
      <c r="E4" s="188"/>
      <c r="F4" s="451"/>
    </row>
    <row r="5" spans="1:6" ht="25.5">
      <c r="A5" s="189">
        <v>1000033</v>
      </c>
      <c r="B5" s="190"/>
      <c r="C5" s="191" t="s">
        <v>486</v>
      </c>
      <c r="D5" s="620">
        <v>1050</v>
      </c>
      <c r="E5" s="192">
        <v>917</v>
      </c>
      <c r="F5" s="581">
        <f>+E5/D5*100</f>
        <v>87.333333333333329</v>
      </c>
    </row>
    <row r="6" spans="1:6">
      <c r="A6" s="193">
        <v>1000033</v>
      </c>
      <c r="B6" s="194" t="s">
        <v>255</v>
      </c>
      <c r="C6" s="195" t="s">
        <v>487</v>
      </c>
      <c r="D6" s="621">
        <v>343</v>
      </c>
      <c r="E6" s="196">
        <v>208</v>
      </c>
      <c r="F6" s="581">
        <f t="shared" ref="F6:F21" si="0">+E6/D6*100</f>
        <v>60.641399416909621</v>
      </c>
    </row>
    <row r="7" spans="1:6">
      <c r="A7" s="193">
        <v>1000033</v>
      </c>
      <c r="B7" s="194">
        <v>21</v>
      </c>
      <c r="C7" s="195" t="s">
        <v>488</v>
      </c>
      <c r="D7" s="621">
        <v>707</v>
      </c>
      <c r="E7" s="196">
        <v>709</v>
      </c>
      <c r="F7" s="581">
        <f t="shared" si="0"/>
        <v>100.28288543140029</v>
      </c>
    </row>
    <row r="8" spans="1:6">
      <c r="A8" s="197">
        <v>1000041</v>
      </c>
      <c r="B8" s="198"/>
      <c r="C8" s="199" t="s">
        <v>489</v>
      </c>
      <c r="D8" s="620">
        <v>353</v>
      </c>
      <c r="E8" s="192">
        <v>348</v>
      </c>
      <c r="F8" s="581">
        <f t="shared" si="0"/>
        <v>98.583569405099141</v>
      </c>
    </row>
    <row r="9" spans="1:6">
      <c r="A9" s="134">
        <v>1000041</v>
      </c>
      <c r="B9" s="200">
        <v>22</v>
      </c>
      <c r="C9" s="201" t="s">
        <v>490</v>
      </c>
      <c r="D9" s="621">
        <v>140</v>
      </c>
      <c r="E9" s="196">
        <v>117</v>
      </c>
      <c r="F9" s="581">
        <f t="shared" si="0"/>
        <v>83.571428571428569</v>
      </c>
    </row>
    <row r="10" spans="1:6">
      <c r="A10" s="134">
        <v>1000041</v>
      </c>
      <c r="B10" s="200">
        <v>23</v>
      </c>
      <c r="C10" s="201" t="s">
        <v>491</v>
      </c>
      <c r="D10" s="621">
        <v>5</v>
      </c>
      <c r="E10" s="196">
        <v>1</v>
      </c>
      <c r="F10" s="581">
        <f t="shared" si="0"/>
        <v>20</v>
      </c>
    </row>
    <row r="11" spans="1:6">
      <c r="A11" s="134">
        <v>1000041</v>
      </c>
      <c r="B11" s="200">
        <v>25</v>
      </c>
      <c r="C11" s="201" t="s">
        <v>492</v>
      </c>
      <c r="D11" s="621">
        <v>90</v>
      </c>
      <c r="E11" s="196">
        <v>79</v>
      </c>
      <c r="F11" s="581">
        <f t="shared" si="0"/>
        <v>87.777777777777771</v>
      </c>
    </row>
    <row r="12" spans="1:6">
      <c r="A12" s="134">
        <v>1000041</v>
      </c>
      <c r="B12" s="200">
        <v>26</v>
      </c>
      <c r="C12" s="201" t="s">
        <v>493</v>
      </c>
      <c r="D12" s="621">
        <v>30</v>
      </c>
      <c r="E12" s="196">
        <v>49</v>
      </c>
      <c r="F12" s="581">
        <f t="shared" si="0"/>
        <v>163.33333333333334</v>
      </c>
    </row>
    <row r="13" spans="1:6">
      <c r="A13" s="134">
        <v>1000041</v>
      </c>
      <c r="B13" s="200" t="s">
        <v>255</v>
      </c>
      <c r="C13" s="201" t="s">
        <v>494</v>
      </c>
      <c r="D13" s="621">
        <v>10</v>
      </c>
      <c r="E13" s="196">
        <v>14</v>
      </c>
      <c r="F13" s="581">
        <f t="shared" si="0"/>
        <v>140</v>
      </c>
    </row>
    <row r="14" spans="1:6">
      <c r="A14" s="134">
        <v>1000041</v>
      </c>
      <c r="B14" s="108" t="s">
        <v>255</v>
      </c>
      <c r="C14" s="201" t="s">
        <v>495</v>
      </c>
      <c r="D14" s="621"/>
      <c r="E14" s="196"/>
      <c r="F14" s="581"/>
    </row>
    <row r="15" spans="1:6">
      <c r="A15" s="134">
        <v>1000041</v>
      </c>
      <c r="B15" s="108" t="s">
        <v>255</v>
      </c>
      <c r="C15" s="201" t="s">
        <v>496</v>
      </c>
      <c r="D15" s="621">
        <v>45</v>
      </c>
      <c r="E15" s="196">
        <v>52</v>
      </c>
      <c r="F15" s="581">
        <f t="shared" si="0"/>
        <v>115.55555555555554</v>
      </c>
    </row>
    <row r="16" spans="1:6">
      <c r="A16" s="134">
        <v>1000041</v>
      </c>
      <c r="B16" s="108">
        <v>24</v>
      </c>
      <c r="C16" s="201" t="s">
        <v>497</v>
      </c>
      <c r="D16" s="621">
        <v>33</v>
      </c>
      <c r="E16" s="196">
        <v>36</v>
      </c>
      <c r="F16" s="581">
        <f t="shared" si="0"/>
        <v>109.09090909090908</v>
      </c>
    </row>
    <row r="17" spans="1:6">
      <c r="A17" s="134">
        <v>1000041</v>
      </c>
      <c r="B17" s="108" t="s">
        <v>498</v>
      </c>
      <c r="C17" s="201" t="s">
        <v>499</v>
      </c>
      <c r="D17" s="621"/>
      <c r="E17" s="196"/>
      <c r="F17" s="581"/>
    </row>
    <row r="18" spans="1:6">
      <c r="A18" s="202">
        <v>1200055</v>
      </c>
      <c r="B18" s="203"/>
      <c r="C18" s="30" t="s">
        <v>229</v>
      </c>
      <c r="D18" s="622"/>
      <c r="E18" s="204"/>
      <c r="F18" s="581"/>
    </row>
    <row r="19" spans="1:6">
      <c r="A19" s="146" t="s">
        <v>413</v>
      </c>
      <c r="B19" s="24"/>
      <c r="C19" s="148" t="s">
        <v>414</v>
      </c>
      <c r="D19" s="622">
        <v>5</v>
      </c>
      <c r="E19" s="204"/>
      <c r="F19" s="581">
        <f t="shared" si="0"/>
        <v>0</v>
      </c>
    </row>
    <row r="20" spans="1:6">
      <c r="A20" s="78"/>
      <c r="B20" s="79"/>
      <c r="C20" s="187" t="s">
        <v>500</v>
      </c>
      <c r="D20" s="623"/>
      <c r="E20" s="205"/>
      <c r="F20" s="581"/>
    </row>
    <row r="21" spans="1:6">
      <c r="A21" s="206">
        <v>1000215</v>
      </c>
      <c r="B21" s="207"/>
      <c r="C21" s="113" t="s">
        <v>501</v>
      </c>
      <c r="D21" s="620">
        <v>205</v>
      </c>
      <c r="E21" s="192">
        <v>155</v>
      </c>
      <c r="F21" s="581">
        <f t="shared" si="0"/>
        <v>75.609756097560975</v>
      </c>
    </row>
    <row r="22" spans="1:6" ht="25.5">
      <c r="A22" s="80" t="s">
        <v>502</v>
      </c>
      <c r="B22" s="24"/>
      <c r="C22" s="208" t="s">
        <v>503</v>
      </c>
      <c r="D22" s="196"/>
      <c r="E22" s="196"/>
      <c r="F22" s="447"/>
    </row>
    <row r="23" spans="1:6">
      <c r="A23" s="206">
        <v>1000207</v>
      </c>
      <c r="B23" s="209"/>
      <c r="C23" s="210" t="s">
        <v>504</v>
      </c>
      <c r="D23" s="192"/>
      <c r="E23" s="192"/>
      <c r="F23" s="447"/>
    </row>
    <row r="24" spans="1:6">
      <c r="A24" s="141">
        <v>1000207</v>
      </c>
      <c r="B24" s="211" t="s">
        <v>255</v>
      </c>
      <c r="C24" s="149" t="s">
        <v>505</v>
      </c>
      <c r="D24" s="196"/>
      <c r="E24" s="196"/>
      <c r="F24" s="447"/>
    </row>
    <row r="25" spans="1:6">
      <c r="A25" s="141">
        <v>1000207</v>
      </c>
      <c r="B25" s="211" t="s">
        <v>257</v>
      </c>
      <c r="C25" s="149" t="s">
        <v>506</v>
      </c>
      <c r="D25" s="196"/>
      <c r="E25" s="196"/>
      <c r="F25" s="447"/>
    </row>
    <row r="26" spans="1:6">
      <c r="A26" s="212"/>
      <c r="B26" s="213"/>
      <c r="C26" s="214"/>
      <c r="D26" s="215"/>
      <c r="E26" s="215"/>
    </row>
  </sheetData>
  <pageMargins left="0.75" right="0.75" top="1" bottom="1" header="0.5" footer="0.5"/>
  <pageSetup paperSize="9" scale="99" orientation="portrait" horizontalDpi="1200" verticalDpi="1200" r:id="rId1"/>
  <headerFooter alignWithMargins="0"/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1"/>
  <sheetViews>
    <sheetView topLeftCell="A28" workbookViewId="0">
      <selection activeCell="F11" sqref="F9:F11"/>
    </sheetView>
  </sheetViews>
  <sheetFormatPr defaultColWidth="9.140625" defaultRowHeight="12.75"/>
  <cols>
    <col min="1" max="1" width="8.28515625" style="129" customWidth="1"/>
    <col min="2" max="2" width="6.85546875" style="129" customWidth="1"/>
    <col min="3" max="3" width="57.140625" style="130" customWidth="1"/>
    <col min="4" max="4" width="12.28515625" style="130" customWidth="1"/>
    <col min="5" max="5" width="9.140625" style="130"/>
  </cols>
  <sheetData>
    <row r="1" spans="1:9" ht="15.75" customHeight="1">
      <c r="A1" s="131" t="s">
        <v>22</v>
      </c>
      <c r="B1" s="131"/>
      <c r="C1" s="132"/>
    </row>
    <row r="2" spans="1:9" ht="15.75" customHeight="1">
      <c r="E2" s="133" t="s">
        <v>507</v>
      </c>
    </row>
    <row r="3" spans="1:9" ht="36.75" customHeight="1">
      <c r="A3" s="134" t="s">
        <v>209</v>
      </c>
      <c r="B3" s="134" t="s">
        <v>210</v>
      </c>
      <c r="C3" s="134" t="s">
        <v>211</v>
      </c>
      <c r="D3" s="446" t="s">
        <v>1789</v>
      </c>
      <c r="E3" s="446" t="s">
        <v>1824</v>
      </c>
      <c r="F3" s="448" t="s">
        <v>1801</v>
      </c>
    </row>
    <row r="4" spans="1:9" ht="12.75" customHeight="1">
      <c r="A4" s="135"/>
      <c r="B4" s="135"/>
      <c r="C4" s="136" t="s">
        <v>508</v>
      </c>
      <c r="D4" s="624">
        <v>14690</v>
      </c>
      <c r="E4" s="137">
        <v>14453</v>
      </c>
      <c r="F4" s="581">
        <f>+E4/D4*100</f>
        <v>98.386657590197416</v>
      </c>
    </row>
    <row r="5" spans="1:9" ht="12.75" customHeight="1">
      <c r="A5" s="138" t="s">
        <v>509</v>
      </c>
      <c r="B5" s="139"/>
      <c r="C5" s="140" t="s">
        <v>510</v>
      </c>
      <c r="D5" s="625">
        <v>545</v>
      </c>
      <c r="E5" s="632">
        <v>1213</v>
      </c>
      <c r="F5" s="581">
        <f t="shared" ref="F5:F65" si="0">+E5/D5*100</f>
        <v>222.56880733944953</v>
      </c>
    </row>
    <row r="6" spans="1:9" ht="12.75" customHeight="1">
      <c r="A6" s="138" t="s">
        <v>511</v>
      </c>
      <c r="B6" s="139"/>
      <c r="C6" s="140" t="s">
        <v>512</v>
      </c>
      <c r="D6" s="625">
        <v>12695</v>
      </c>
      <c r="E6" s="632">
        <v>12177</v>
      </c>
      <c r="F6" s="581">
        <f t="shared" si="0"/>
        <v>95.919653406853087</v>
      </c>
    </row>
    <row r="7" spans="1:9" ht="12.75" customHeight="1">
      <c r="A7" s="138" t="s">
        <v>513</v>
      </c>
      <c r="B7" s="139"/>
      <c r="C7" s="140" t="s">
        <v>514</v>
      </c>
      <c r="D7" s="625">
        <v>1450</v>
      </c>
      <c r="E7" s="632">
        <v>1063</v>
      </c>
      <c r="F7" s="581">
        <f t="shared" si="0"/>
        <v>73.310344827586206</v>
      </c>
    </row>
    <row r="8" spans="1:9" ht="12.75" customHeight="1">
      <c r="A8" s="142"/>
      <c r="B8" s="143"/>
      <c r="C8" s="144" t="s">
        <v>515</v>
      </c>
      <c r="D8" s="624">
        <v>18770</v>
      </c>
      <c r="E8" s="145">
        <v>19659</v>
      </c>
      <c r="F8" s="581">
        <f t="shared" si="0"/>
        <v>104.73628129994673</v>
      </c>
    </row>
    <row r="9" spans="1:9" ht="12.75" customHeight="1">
      <c r="A9" s="146" t="s">
        <v>516</v>
      </c>
      <c r="B9" s="147"/>
      <c r="C9" s="148" t="s">
        <v>517</v>
      </c>
      <c r="D9" s="625"/>
      <c r="E9" s="149"/>
      <c r="F9" s="581"/>
    </row>
    <row r="10" spans="1:9" ht="12.75" customHeight="1">
      <c r="A10" s="146" t="s">
        <v>518</v>
      </c>
      <c r="B10" s="147"/>
      <c r="C10" s="148" t="s">
        <v>519</v>
      </c>
      <c r="D10" s="625"/>
      <c r="E10" s="149"/>
      <c r="F10" s="581"/>
      <c r="I10" s="160"/>
    </row>
    <row r="11" spans="1:9" ht="12.75" customHeight="1">
      <c r="A11" s="146" t="s">
        <v>520</v>
      </c>
      <c r="B11" s="147"/>
      <c r="C11" s="148" t="s">
        <v>521</v>
      </c>
      <c r="D11" s="625"/>
      <c r="E11" s="149"/>
      <c r="F11" s="581"/>
    </row>
    <row r="12" spans="1:9" ht="12.75" customHeight="1">
      <c r="A12" s="429" t="s">
        <v>522</v>
      </c>
      <c r="B12" s="430"/>
      <c r="C12" s="431" t="s">
        <v>1793</v>
      </c>
      <c r="D12" s="626">
        <v>10230</v>
      </c>
      <c r="E12" s="432">
        <v>10423</v>
      </c>
      <c r="F12" s="581">
        <f t="shared" si="0"/>
        <v>101.88660801564026</v>
      </c>
    </row>
    <row r="13" spans="1:9" ht="12.75" customHeight="1">
      <c r="A13" s="433" t="s">
        <v>1791</v>
      </c>
      <c r="B13" s="430"/>
      <c r="C13" s="431" t="s">
        <v>1792</v>
      </c>
      <c r="D13" s="626"/>
      <c r="E13" s="432"/>
      <c r="F13" s="581"/>
    </row>
    <row r="14" spans="1:9" ht="12.75" customHeight="1">
      <c r="A14" s="146" t="s">
        <v>523</v>
      </c>
      <c r="B14" s="147"/>
      <c r="C14" s="148" t="s">
        <v>524</v>
      </c>
      <c r="D14" s="625">
        <v>350</v>
      </c>
      <c r="E14" s="149">
        <v>695</v>
      </c>
      <c r="F14" s="581">
        <f t="shared" si="0"/>
        <v>198.57142857142858</v>
      </c>
    </row>
    <row r="15" spans="1:9" ht="12.75" customHeight="1">
      <c r="A15" s="146" t="s">
        <v>525</v>
      </c>
      <c r="B15" s="147"/>
      <c r="C15" s="148" t="s">
        <v>526</v>
      </c>
      <c r="D15" s="625"/>
      <c r="E15" s="149"/>
      <c r="F15" s="581"/>
    </row>
    <row r="16" spans="1:9" ht="12.75" customHeight="1">
      <c r="A16" s="146" t="s">
        <v>527</v>
      </c>
      <c r="B16" s="147"/>
      <c r="C16" s="148" t="s">
        <v>528</v>
      </c>
      <c r="D16" s="625">
        <v>35</v>
      </c>
      <c r="E16" s="149"/>
      <c r="F16" s="581">
        <f t="shared" si="0"/>
        <v>0</v>
      </c>
    </row>
    <row r="17" spans="1:6" ht="12.75" customHeight="1">
      <c r="A17" s="146" t="s">
        <v>529</v>
      </c>
      <c r="B17" s="147"/>
      <c r="C17" s="148" t="s">
        <v>530</v>
      </c>
      <c r="D17" s="625"/>
      <c r="E17" s="149"/>
      <c r="F17" s="581"/>
    </row>
    <row r="18" spans="1:6" ht="12.75" customHeight="1">
      <c r="A18" s="146" t="s">
        <v>531</v>
      </c>
      <c r="B18" s="147"/>
      <c r="C18" s="148" t="s">
        <v>532</v>
      </c>
      <c r="D18" s="625">
        <v>5</v>
      </c>
      <c r="E18" s="149"/>
      <c r="F18" s="581">
        <f t="shared" si="0"/>
        <v>0</v>
      </c>
    </row>
    <row r="19" spans="1:6" ht="12.75" customHeight="1">
      <c r="A19" s="146" t="s">
        <v>533</v>
      </c>
      <c r="B19" s="147"/>
      <c r="C19" s="148" t="s">
        <v>534</v>
      </c>
      <c r="D19" s="625">
        <v>8150</v>
      </c>
      <c r="E19" s="149">
        <v>8541</v>
      </c>
      <c r="F19" s="581">
        <f t="shared" si="0"/>
        <v>104.79754601226993</v>
      </c>
    </row>
    <row r="20" spans="1:6" ht="12.75" customHeight="1">
      <c r="A20" s="150"/>
      <c r="B20" s="151"/>
      <c r="C20" s="152" t="s">
        <v>535</v>
      </c>
      <c r="D20" s="624">
        <v>7300</v>
      </c>
      <c r="E20" s="145">
        <v>6359</v>
      </c>
      <c r="F20" s="581">
        <f t="shared" si="0"/>
        <v>87.109589041095887</v>
      </c>
    </row>
    <row r="21" spans="1:6" ht="12.75" customHeight="1">
      <c r="A21" s="146" t="s">
        <v>536</v>
      </c>
      <c r="B21" s="147"/>
      <c r="C21" s="148" t="s">
        <v>537</v>
      </c>
      <c r="D21" s="625"/>
      <c r="E21" s="149"/>
      <c r="F21" s="581"/>
    </row>
    <row r="22" spans="1:6" ht="12.75" customHeight="1">
      <c r="A22" s="429" t="s">
        <v>538</v>
      </c>
      <c r="B22" s="430"/>
      <c r="C22" s="438" t="s">
        <v>1798</v>
      </c>
      <c r="D22" s="626">
        <v>1960</v>
      </c>
      <c r="E22" s="432">
        <v>1319</v>
      </c>
      <c r="F22" s="581">
        <f t="shared" si="0"/>
        <v>67.295918367346943</v>
      </c>
    </row>
    <row r="23" spans="1:6" ht="12.75" customHeight="1">
      <c r="A23" s="146" t="s">
        <v>539</v>
      </c>
      <c r="B23" s="147"/>
      <c r="C23" s="148" t="s">
        <v>540</v>
      </c>
      <c r="D23" s="625"/>
      <c r="E23" s="149"/>
      <c r="F23" s="581"/>
    </row>
    <row r="24" spans="1:6" ht="12.75" customHeight="1">
      <c r="A24" s="146" t="s">
        <v>541</v>
      </c>
      <c r="B24" s="147"/>
      <c r="C24" s="148" t="s">
        <v>542</v>
      </c>
      <c r="D24" s="625">
        <v>2535</v>
      </c>
      <c r="E24" s="149">
        <v>2389</v>
      </c>
      <c r="F24" s="581">
        <f t="shared" si="0"/>
        <v>94.240631163708088</v>
      </c>
    </row>
    <row r="25" spans="1:6" ht="12.75" customHeight="1">
      <c r="A25" s="146" t="s">
        <v>543</v>
      </c>
      <c r="B25" s="147"/>
      <c r="C25" s="148" t="s">
        <v>544</v>
      </c>
      <c r="D25" s="625">
        <v>2535</v>
      </c>
      <c r="E25" s="149">
        <v>2377</v>
      </c>
      <c r="F25" s="581">
        <f t="shared" si="0"/>
        <v>93.767258382642993</v>
      </c>
    </row>
    <row r="26" spans="1:6" ht="12.75" customHeight="1">
      <c r="A26" s="146" t="s">
        <v>545</v>
      </c>
      <c r="B26" s="147"/>
      <c r="C26" s="148" t="s">
        <v>546</v>
      </c>
      <c r="D26" s="625">
        <v>270</v>
      </c>
      <c r="E26" s="149">
        <v>274</v>
      </c>
      <c r="F26" s="581">
        <f t="shared" si="0"/>
        <v>101.48148148148148</v>
      </c>
    </row>
    <row r="27" spans="1:6" ht="12.75" customHeight="1">
      <c r="A27" s="153"/>
      <c r="B27" s="154"/>
      <c r="C27" s="144" t="s">
        <v>547</v>
      </c>
      <c r="D27" s="624">
        <v>40</v>
      </c>
      <c r="E27" s="145">
        <v>34</v>
      </c>
      <c r="F27" s="581">
        <f t="shared" si="0"/>
        <v>85</v>
      </c>
    </row>
    <row r="28" spans="1:6" ht="12.75" customHeight="1">
      <c r="A28" s="146" t="s">
        <v>548</v>
      </c>
      <c r="B28" s="147"/>
      <c r="C28" s="148" t="s">
        <v>549</v>
      </c>
      <c r="D28" s="625"/>
      <c r="E28" s="149"/>
      <c r="F28" s="581"/>
    </row>
    <row r="29" spans="1:6" ht="12.75" customHeight="1">
      <c r="A29" s="146" t="s">
        <v>550</v>
      </c>
      <c r="B29" s="147"/>
      <c r="C29" s="148" t="s">
        <v>551</v>
      </c>
      <c r="D29" s="625"/>
      <c r="E29" s="149"/>
      <c r="F29" s="581"/>
    </row>
    <row r="30" spans="1:6" ht="12.75" customHeight="1">
      <c r="A30" s="146" t="s">
        <v>552</v>
      </c>
      <c r="B30" s="147"/>
      <c r="C30" s="148" t="s">
        <v>553</v>
      </c>
      <c r="D30" s="625"/>
      <c r="E30" s="149"/>
      <c r="F30" s="581"/>
    </row>
    <row r="31" spans="1:6" ht="12.75" customHeight="1">
      <c r="A31" s="146" t="s">
        <v>554</v>
      </c>
      <c r="B31" s="147"/>
      <c r="C31" s="148" t="s">
        <v>555</v>
      </c>
      <c r="D31" s="625"/>
      <c r="E31" s="149"/>
      <c r="F31" s="581"/>
    </row>
    <row r="32" spans="1:6" ht="12.75" customHeight="1">
      <c r="A32" s="146" t="s">
        <v>556</v>
      </c>
      <c r="B32" s="147"/>
      <c r="C32" s="148" t="s">
        <v>557</v>
      </c>
      <c r="D32" s="625"/>
      <c r="E32" s="149"/>
      <c r="F32" s="581"/>
    </row>
    <row r="33" spans="1:6" ht="12.75" customHeight="1">
      <c r="A33" s="146" t="s">
        <v>558</v>
      </c>
      <c r="B33" s="147"/>
      <c r="C33" s="148" t="s">
        <v>559</v>
      </c>
      <c r="D33" s="625"/>
      <c r="E33" s="149"/>
      <c r="F33" s="581"/>
    </row>
    <row r="34" spans="1:6" ht="12.75" customHeight="1">
      <c r="A34" s="146" t="s">
        <v>560</v>
      </c>
      <c r="B34" s="147"/>
      <c r="C34" s="148" t="s">
        <v>561</v>
      </c>
      <c r="D34" s="625"/>
      <c r="E34" s="149"/>
      <c r="F34" s="581"/>
    </row>
    <row r="35" spans="1:6" ht="12.75" customHeight="1">
      <c r="A35" s="146" t="s">
        <v>562</v>
      </c>
      <c r="B35" s="147"/>
      <c r="C35" s="148" t="s">
        <v>563</v>
      </c>
      <c r="D35" s="625"/>
      <c r="E35" s="149"/>
      <c r="F35" s="581"/>
    </row>
    <row r="36" spans="1:6" ht="27" customHeight="1">
      <c r="A36" s="146" t="s">
        <v>564</v>
      </c>
      <c r="B36" s="147"/>
      <c r="C36" s="148" t="s">
        <v>565</v>
      </c>
      <c r="D36" s="625"/>
      <c r="E36" s="149"/>
      <c r="F36" s="581"/>
    </row>
    <row r="37" spans="1:6" ht="12.75" customHeight="1">
      <c r="A37" s="146" t="s">
        <v>413</v>
      </c>
      <c r="B37" s="147"/>
      <c r="C37" s="148" t="s">
        <v>414</v>
      </c>
      <c r="D37" s="625"/>
      <c r="E37" s="149"/>
      <c r="F37" s="581"/>
    </row>
    <row r="38" spans="1:6" ht="12.75" customHeight="1">
      <c r="A38" s="146" t="s">
        <v>566</v>
      </c>
      <c r="B38" s="147"/>
      <c r="C38" s="148" t="s">
        <v>567</v>
      </c>
      <c r="D38" s="625"/>
      <c r="E38" s="149"/>
      <c r="F38" s="581"/>
    </row>
    <row r="39" spans="1:6" ht="12.75" customHeight="1">
      <c r="A39" s="146" t="s">
        <v>568</v>
      </c>
      <c r="B39" s="147"/>
      <c r="C39" s="148" t="s">
        <v>569</v>
      </c>
      <c r="D39" s="625">
        <v>40</v>
      </c>
      <c r="E39" s="149">
        <v>34</v>
      </c>
      <c r="F39" s="581">
        <f t="shared" si="0"/>
        <v>85</v>
      </c>
    </row>
    <row r="40" spans="1:6" ht="12.75" customHeight="1">
      <c r="A40" s="146" t="s">
        <v>570</v>
      </c>
      <c r="B40" s="147"/>
      <c r="C40" s="148" t="s">
        <v>571</v>
      </c>
      <c r="D40" s="625"/>
      <c r="E40" s="149"/>
      <c r="F40" s="581"/>
    </row>
    <row r="41" spans="1:6" ht="12.75" customHeight="1">
      <c r="A41" s="146" t="s">
        <v>572</v>
      </c>
      <c r="B41" s="147"/>
      <c r="C41" s="148" t="s">
        <v>573</v>
      </c>
      <c r="D41" s="625"/>
      <c r="E41" s="149"/>
      <c r="F41" s="581"/>
    </row>
    <row r="42" spans="1:6" ht="12.75" customHeight="1">
      <c r="A42" s="146" t="s">
        <v>574</v>
      </c>
      <c r="B42" s="147"/>
      <c r="C42" s="148" t="s">
        <v>575</v>
      </c>
      <c r="D42" s="625"/>
      <c r="E42" s="149"/>
      <c r="F42" s="581"/>
    </row>
    <row r="43" spans="1:6" ht="12.75" customHeight="1">
      <c r="A43" s="146" t="s">
        <v>576</v>
      </c>
      <c r="B43" s="147"/>
      <c r="C43" s="148" t="s">
        <v>577</v>
      </c>
      <c r="D43" s="625"/>
      <c r="E43" s="149"/>
      <c r="F43" s="581"/>
    </row>
    <row r="44" spans="1:6" ht="12.75" customHeight="1">
      <c r="A44" s="146" t="s">
        <v>578</v>
      </c>
      <c r="B44" s="147"/>
      <c r="C44" s="148" t="s">
        <v>579</v>
      </c>
      <c r="D44" s="625"/>
      <c r="E44" s="149"/>
      <c r="F44" s="581"/>
    </row>
    <row r="45" spans="1:6" ht="12.75" customHeight="1">
      <c r="A45" s="155" t="s">
        <v>580</v>
      </c>
      <c r="B45" s="156"/>
      <c r="C45" s="157" t="s">
        <v>581</v>
      </c>
      <c r="D45" s="625"/>
      <c r="E45" s="149"/>
      <c r="F45" s="581"/>
    </row>
    <row r="46" spans="1:6" ht="12.75" customHeight="1">
      <c r="A46" s="155" t="s">
        <v>582</v>
      </c>
      <c r="B46" s="156"/>
      <c r="C46" s="157" t="s">
        <v>583</v>
      </c>
      <c r="D46" s="625"/>
      <c r="E46" s="149"/>
      <c r="F46" s="581"/>
    </row>
    <row r="47" spans="1:6" ht="12.75" customHeight="1">
      <c r="A47" s="155" t="s">
        <v>584</v>
      </c>
      <c r="B47" s="156"/>
      <c r="C47" s="157" t="s">
        <v>585</v>
      </c>
      <c r="D47" s="625"/>
      <c r="E47" s="149"/>
      <c r="F47" s="581"/>
    </row>
    <row r="48" spans="1:6" ht="12.75" customHeight="1">
      <c r="A48" s="155" t="s">
        <v>586</v>
      </c>
      <c r="B48" s="156"/>
      <c r="C48" s="157" t="s">
        <v>587</v>
      </c>
      <c r="D48" s="625"/>
      <c r="E48" s="149"/>
      <c r="F48" s="581"/>
    </row>
    <row r="49" spans="1:6" ht="12.75" customHeight="1">
      <c r="A49" s="435" t="s">
        <v>1794</v>
      </c>
      <c r="B49" s="436"/>
      <c r="C49" s="437" t="s">
        <v>1797</v>
      </c>
      <c r="D49" s="626"/>
      <c r="E49" s="432"/>
      <c r="F49" s="581"/>
    </row>
    <row r="50" spans="1:6" ht="12.75" customHeight="1">
      <c r="A50" s="155" t="s">
        <v>588</v>
      </c>
      <c r="B50" s="156"/>
      <c r="C50" s="157" t="s">
        <v>589</v>
      </c>
      <c r="D50" s="625"/>
      <c r="E50" s="149"/>
      <c r="F50" s="581"/>
    </row>
    <row r="51" spans="1:6" ht="12.75" customHeight="1">
      <c r="A51" s="155" t="s">
        <v>590</v>
      </c>
      <c r="B51" s="156"/>
      <c r="C51" s="157" t="s">
        <v>591</v>
      </c>
      <c r="D51" s="625"/>
      <c r="E51" s="149"/>
      <c r="F51" s="581"/>
    </row>
    <row r="52" spans="1:6" ht="12.75" customHeight="1">
      <c r="A52" s="155" t="s">
        <v>592</v>
      </c>
      <c r="B52" s="156"/>
      <c r="C52" s="157" t="s">
        <v>593</v>
      </c>
      <c r="D52" s="625"/>
      <c r="E52" s="149"/>
      <c r="F52" s="581"/>
    </row>
    <row r="53" spans="1:6" ht="12.75" customHeight="1">
      <c r="A53" s="155" t="s">
        <v>594</v>
      </c>
      <c r="B53" s="156"/>
      <c r="C53" s="157" t="s">
        <v>595</v>
      </c>
      <c r="D53" s="625"/>
      <c r="E53" s="149"/>
      <c r="F53" s="581"/>
    </row>
    <row r="54" spans="1:6" ht="12.75" customHeight="1">
      <c r="A54" s="155" t="s">
        <v>596</v>
      </c>
      <c r="B54" s="156"/>
      <c r="C54" s="157" t="s">
        <v>597</v>
      </c>
      <c r="D54" s="625"/>
      <c r="E54" s="149"/>
      <c r="F54" s="581"/>
    </row>
    <row r="55" spans="1:6" ht="12.75" customHeight="1">
      <c r="A55" s="155" t="s">
        <v>598</v>
      </c>
      <c r="B55" s="156"/>
      <c r="C55" s="157" t="s">
        <v>599</v>
      </c>
      <c r="D55" s="625"/>
      <c r="E55" s="149"/>
      <c r="F55" s="581"/>
    </row>
    <row r="56" spans="1:6" ht="12.75" customHeight="1">
      <c r="A56" s="158"/>
      <c r="B56" s="159"/>
      <c r="C56" s="144" t="s">
        <v>600</v>
      </c>
      <c r="D56" s="624">
        <v>77395</v>
      </c>
      <c r="E56" s="145">
        <v>72315</v>
      </c>
      <c r="F56" s="581">
        <f t="shared" si="0"/>
        <v>93.4362684927967</v>
      </c>
    </row>
    <row r="57" spans="1:6" ht="12.75" customHeight="1">
      <c r="A57" s="155" t="s">
        <v>601</v>
      </c>
      <c r="B57" s="156"/>
      <c r="C57" s="157" t="s">
        <v>602</v>
      </c>
      <c r="D57" s="625"/>
      <c r="E57" s="149"/>
      <c r="F57" s="581"/>
    </row>
    <row r="58" spans="1:6" ht="12.75" customHeight="1">
      <c r="A58" s="155" t="s">
        <v>603</v>
      </c>
      <c r="B58" s="156"/>
      <c r="C58" s="157" t="s">
        <v>604</v>
      </c>
      <c r="D58" s="625">
        <v>6815</v>
      </c>
      <c r="E58" s="149">
        <v>6402</v>
      </c>
      <c r="F58" s="581">
        <f t="shared" si="0"/>
        <v>93.939838591342635</v>
      </c>
    </row>
    <row r="59" spans="1:6" ht="12.75" customHeight="1">
      <c r="A59" s="155" t="s">
        <v>605</v>
      </c>
      <c r="B59" s="156"/>
      <c r="C59" s="157" t="s">
        <v>606</v>
      </c>
      <c r="D59" s="625"/>
      <c r="E59" s="149"/>
      <c r="F59" s="581"/>
    </row>
    <row r="60" spans="1:6" ht="12.75" customHeight="1">
      <c r="A60" s="155" t="s">
        <v>607</v>
      </c>
      <c r="B60" s="156"/>
      <c r="C60" s="157" t="s">
        <v>608</v>
      </c>
      <c r="D60" s="625"/>
      <c r="E60" s="149"/>
      <c r="F60" s="581"/>
    </row>
    <row r="61" spans="1:6" ht="12.75" customHeight="1">
      <c r="A61" s="146" t="s">
        <v>609</v>
      </c>
      <c r="B61" s="147"/>
      <c r="C61" s="148" t="s">
        <v>610</v>
      </c>
      <c r="D61" s="625">
        <v>2720</v>
      </c>
      <c r="E61" s="149">
        <v>2198</v>
      </c>
      <c r="F61" s="581">
        <f t="shared" si="0"/>
        <v>80.808823529411768</v>
      </c>
    </row>
    <row r="62" spans="1:6" ht="12.75" customHeight="1">
      <c r="A62" s="146" t="s">
        <v>611</v>
      </c>
      <c r="B62" s="147"/>
      <c r="C62" s="148" t="s">
        <v>612</v>
      </c>
      <c r="D62" s="625"/>
      <c r="E62" s="149"/>
      <c r="F62" s="581"/>
    </row>
    <row r="63" spans="1:6" ht="12.75" customHeight="1">
      <c r="A63" s="146" t="s">
        <v>613</v>
      </c>
      <c r="B63" s="147"/>
      <c r="C63" s="148" t="s">
        <v>614</v>
      </c>
      <c r="D63" s="625">
        <v>3195</v>
      </c>
      <c r="E63" s="149">
        <v>3072</v>
      </c>
      <c r="F63" s="581">
        <f t="shared" si="0"/>
        <v>96.150234741784033</v>
      </c>
    </row>
    <row r="64" spans="1:6" ht="12.75" customHeight="1">
      <c r="A64" s="146" t="s">
        <v>615</v>
      </c>
      <c r="B64" s="147"/>
      <c r="C64" s="148" t="s">
        <v>616</v>
      </c>
      <c r="D64" s="625"/>
      <c r="E64" s="149"/>
      <c r="F64" s="581"/>
    </row>
    <row r="65" spans="1:6" ht="12.75" customHeight="1">
      <c r="A65" s="146" t="s">
        <v>617</v>
      </c>
      <c r="B65" s="147"/>
      <c r="C65" s="148" t="s">
        <v>618</v>
      </c>
      <c r="D65" s="625">
        <v>6820</v>
      </c>
      <c r="E65" s="149">
        <v>6399</v>
      </c>
      <c r="F65" s="581">
        <f t="shared" si="0"/>
        <v>93.826979472140764</v>
      </c>
    </row>
    <row r="66" spans="1:6" ht="12.75" customHeight="1">
      <c r="A66" s="146" t="s">
        <v>619</v>
      </c>
      <c r="B66" s="147"/>
      <c r="C66" s="148" t="s">
        <v>620</v>
      </c>
      <c r="D66" s="625"/>
      <c r="E66" s="149"/>
      <c r="F66" s="581"/>
    </row>
    <row r="67" spans="1:6" ht="12.75" customHeight="1">
      <c r="A67" s="146" t="s">
        <v>621</v>
      </c>
      <c r="B67" s="147"/>
      <c r="C67" s="148" t="s">
        <v>622</v>
      </c>
      <c r="D67" s="625"/>
      <c r="E67" s="149"/>
      <c r="F67" s="581"/>
    </row>
    <row r="68" spans="1:6" ht="12.75" customHeight="1">
      <c r="A68" s="146" t="s">
        <v>623</v>
      </c>
      <c r="B68" s="147"/>
      <c r="C68" s="148" t="s">
        <v>624</v>
      </c>
      <c r="D68" s="625"/>
      <c r="E68" s="149"/>
      <c r="F68" s="581"/>
    </row>
    <row r="69" spans="1:6" ht="12.75" customHeight="1">
      <c r="A69" s="146" t="s">
        <v>625</v>
      </c>
      <c r="B69" s="147"/>
      <c r="C69" s="148" t="s">
        <v>626</v>
      </c>
      <c r="D69" s="625">
        <v>6625</v>
      </c>
      <c r="E69" s="149">
        <v>6252</v>
      </c>
      <c r="F69" s="581">
        <f t="shared" ref="F69:F131" si="1">+E69/D69*100</f>
        <v>94.369811320754721</v>
      </c>
    </row>
    <row r="70" spans="1:6" ht="12.75" customHeight="1">
      <c r="A70" s="146" t="s">
        <v>627</v>
      </c>
      <c r="B70" s="147"/>
      <c r="C70" s="148" t="s">
        <v>628</v>
      </c>
      <c r="D70" s="625">
        <v>465</v>
      </c>
      <c r="E70" s="149">
        <v>101</v>
      </c>
      <c r="F70" s="581">
        <f t="shared" si="1"/>
        <v>21.72043010752688</v>
      </c>
    </row>
    <row r="71" spans="1:6" ht="12.75" customHeight="1">
      <c r="A71" s="146" t="s">
        <v>629</v>
      </c>
      <c r="B71" s="147"/>
      <c r="C71" s="148" t="s">
        <v>630</v>
      </c>
      <c r="D71" s="625"/>
      <c r="E71" s="149"/>
      <c r="F71" s="581"/>
    </row>
    <row r="72" spans="1:6" ht="12.75" customHeight="1">
      <c r="A72" s="146" t="s">
        <v>631</v>
      </c>
      <c r="B72" s="147"/>
      <c r="C72" s="148" t="s">
        <v>632</v>
      </c>
      <c r="D72" s="625"/>
      <c r="E72" s="149"/>
      <c r="F72" s="581"/>
    </row>
    <row r="73" spans="1:6" ht="12.75" customHeight="1">
      <c r="A73" s="146" t="s">
        <v>633</v>
      </c>
      <c r="B73" s="147"/>
      <c r="C73" s="148" t="s">
        <v>634</v>
      </c>
      <c r="D73" s="625"/>
      <c r="E73" s="149"/>
      <c r="F73" s="581"/>
    </row>
    <row r="74" spans="1:6" ht="12.75" customHeight="1">
      <c r="A74" s="146" t="s">
        <v>635</v>
      </c>
      <c r="B74" s="147"/>
      <c r="C74" s="148" t="s">
        <v>636</v>
      </c>
      <c r="D74" s="625"/>
      <c r="E74" s="149"/>
      <c r="F74" s="581"/>
    </row>
    <row r="75" spans="1:6" ht="12.75" customHeight="1">
      <c r="A75" s="146" t="s">
        <v>637</v>
      </c>
      <c r="B75" s="147"/>
      <c r="C75" s="148" t="s">
        <v>638</v>
      </c>
      <c r="D75" s="625">
        <v>5475</v>
      </c>
      <c r="E75" s="149">
        <v>4700</v>
      </c>
      <c r="F75" s="581">
        <f t="shared" si="1"/>
        <v>85.844748858447488</v>
      </c>
    </row>
    <row r="76" spans="1:6" ht="12.75" customHeight="1">
      <c r="A76" s="146" t="s">
        <v>639</v>
      </c>
      <c r="B76" s="147"/>
      <c r="C76" s="148" t="s">
        <v>640</v>
      </c>
      <c r="D76" s="625"/>
      <c r="E76" s="149"/>
      <c r="F76" s="581"/>
    </row>
    <row r="77" spans="1:6" ht="12.75" customHeight="1">
      <c r="A77" s="146" t="s">
        <v>641</v>
      </c>
      <c r="B77" s="147"/>
      <c r="C77" s="148" t="s">
        <v>642</v>
      </c>
      <c r="D77" s="625">
        <v>7920</v>
      </c>
      <c r="E77" s="149">
        <v>8138</v>
      </c>
      <c r="F77" s="581">
        <f t="shared" si="1"/>
        <v>102.75252525252525</v>
      </c>
    </row>
    <row r="78" spans="1:6" ht="12.75" customHeight="1">
      <c r="A78" s="146" t="s">
        <v>643</v>
      </c>
      <c r="B78" s="147"/>
      <c r="C78" s="148" t="s">
        <v>644</v>
      </c>
      <c r="D78" s="625"/>
      <c r="E78" s="149"/>
      <c r="F78" s="581"/>
    </row>
    <row r="79" spans="1:6" ht="12.75" customHeight="1">
      <c r="A79" s="146" t="s">
        <v>645</v>
      </c>
      <c r="B79" s="147"/>
      <c r="C79" s="148" t="s">
        <v>646</v>
      </c>
      <c r="D79" s="625"/>
      <c r="E79" s="149"/>
      <c r="F79" s="581"/>
    </row>
    <row r="80" spans="1:6" ht="12.75" customHeight="1">
      <c r="A80" s="146" t="s">
        <v>647</v>
      </c>
      <c r="B80" s="147"/>
      <c r="C80" s="148" t="s">
        <v>648</v>
      </c>
      <c r="D80" s="625"/>
      <c r="E80" s="149"/>
      <c r="F80" s="581"/>
    </row>
    <row r="81" spans="1:6" ht="12.75" customHeight="1">
      <c r="A81" s="146" t="s">
        <v>649</v>
      </c>
      <c r="B81" s="147"/>
      <c r="C81" s="148" t="s">
        <v>650</v>
      </c>
      <c r="D81" s="625"/>
      <c r="E81" s="149"/>
      <c r="F81" s="581"/>
    </row>
    <row r="82" spans="1:6" ht="12.75" customHeight="1">
      <c r="A82" s="146" t="s">
        <v>651</v>
      </c>
      <c r="B82" s="147"/>
      <c r="C82" s="148" t="s">
        <v>652</v>
      </c>
      <c r="D82" s="625">
        <v>6340</v>
      </c>
      <c r="E82" s="149">
        <v>5700</v>
      </c>
      <c r="F82" s="581">
        <f t="shared" si="1"/>
        <v>89.905362776025228</v>
      </c>
    </row>
    <row r="83" spans="1:6" ht="12.75" customHeight="1">
      <c r="A83" s="146" t="s">
        <v>653</v>
      </c>
      <c r="B83" s="147"/>
      <c r="C83" s="148" t="s">
        <v>654</v>
      </c>
      <c r="D83" s="625"/>
      <c r="E83" s="149"/>
      <c r="F83" s="581"/>
    </row>
    <row r="84" spans="1:6" ht="12.75" customHeight="1">
      <c r="A84" s="146" t="s">
        <v>655</v>
      </c>
      <c r="B84" s="147"/>
      <c r="C84" s="148" t="s">
        <v>656</v>
      </c>
      <c r="D84" s="625"/>
      <c r="E84" s="149"/>
      <c r="F84" s="581"/>
    </row>
    <row r="85" spans="1:6" ht="12.75" customHeight="1">
      <c r="A85" s="146" t="s">
        <v>657</v>
      </c>
      <c r="B85" s="147"/>
      <c r="C85" s="148" t="s">
        <v>658</v>
      </c>
      <c r="D85" s="625"/>
      <c r="E85" s="149"/>
      <c r="F85" s="581"/>
    </row>
    <row r="86" spans="1:6" ht="12.75" customHeight="1">
      <c r="A86" s="146" t="s">
        <v>659</v>
      </c>
      <c r="B86" s="147"/>
      <c r="C86" s="148" t="s">
        <v>660</v>
      </c>
      <c r="D86" s="627"/>
      <c r="E86" s="15"/>
      <c r="F86" s="581"/>
    </row>
    <row r="87" spans="1:6" ht="12.75" customHeight="1">
      <c r="A87" s="146" t="s">
        <v>661</v>
      </c>
      <c r="B87" s="147"/>
      <c r="C87" s="148" t="s">
        <v>662</v>
      </c>
      <c r="D87" s="627"/>
      <c r="E87" s="15"/>
      <c r="F87" s="581"/>
    </row>
    <row r="88" spans="1:6" ht="12.75" customHeight="1">
      <c r="A88" s="146" t="s">
        <v>663</v>
      </c>
      <c r="B88" s="147"/>
      <c r="C88" s="148" t="s">
        <v>664</v>
      </c>
      <c r="D88" s="627"/>
      <c r="E88" s="15"/>
      <c r="F88" s="581"/>
    </row>
    <row r="89" spans="1:6" ht="12.75" customHeight="1">
      <c r="A89" s="146" t="s">
        <v>665</v>
      </c>
      <c r="B89" s="147"/>
      <c r="C89" s="148" t="s">
        <v>666</v>
      </c>
      <c r="D89" s="627"/>
      <c r="E89" s="15"/>
      <c r="F89" s="581"/>
    </row>
    <row r="90" spans="1:6" ht="12.75" customHeight="1">
      <c r="A90" s="146" t="s">
        <v>667</v>
      </c>
      <c r="B90" s="147"/>
      <c r="C90" s="148" t="s">
        <v>668</v>
      </c>
      <c r="D90" s="627"/>
      <c r="E90" s="15"/>
      <c r="F90" s="581"/>
    </row>
    <row r="91" spans="1:6" ht="12.75" customHeight="1">
      <c r="A91" s="146" t="s">
        <v>669</v>
      </c>
      <c r="B91" s="147"/>
      <c r="C91" s="148" t="s">
        <v>670</v>
      </c>
      <c r="D91" s="627"/>
      <c r="E91" s="15"/>
      <c r="F91" s="581"/>
    </row>
    <row r="92" spans="1:6" ht="12.75" customHeight="1">
      <c r="A92" s="146" t="s">
        <v>671</v>
      </c>
      <c r="B92" s="147"/>
      <c r="C92" s="148" t="s">
        <v>672</v>
      </c>
      <c r="D92" s="627"/>
      <c r="E92" s="15"/>
      <c r="F92" s="581"/>
    </row>
    <row r="93" spans="1:6" ht="12.75" customHeight="1">
      <c r="A93" s="146" t="s">
        <v>673</v>
      </c>
      <c r="B93" s="147"/>
      <c r="C93" s="148" t="s">
        <v>674</v>
      </c>
      <c r="D93" s="627"/>
      <c r="E93" s="15"/>
      <c r="F93" s="581"/>
    </row>
    <row r="94" spans="1:6" ht="25.5">
      <c r="A94" s="146" t="s">
        <v>675</v>
      </c>
      <c r="B94" s="147"/>
      <c r="C94" s="148" t="s">
        <v>676</v>
      </c>
      <c r="D94" s="627"/>
      <c r="E94" s="15"/>
      <c r="F94" s="581"/>
    </row>
    <row r="95" spans="1:6" ht="12.75" customHeight="1">
      <c r="A95" s="146" t="s">
        <v>677</v>
      </c>
      <c r="B95" s="147"/>
      <c r="C95" s="148" t="s">
        <v>678</v>
      </c>
      <c r="D95" s="627"/>
      <c r="E95" s="15"/>
      <c r="F95" s="581"/>
    </row>
    <row r="96" spans="1:6" ht="12.75" customHeight="1">
      <c r="A96" s="429" t="s">
        <v>679</v>
      </c>
      <c r="B96" s="430"/>
      <c r="C96" s="438" t="s">
        <v>680</v>
      </c>
      <c r="D96" s="628"/>
      <c r="E96" s="434"/>
      <c r="F96" s="581"/>
    </row>
    <row r="97" spans="1:6" ht="12.75" customHeight="1">
      <c r="A97" s="146" t="s">
        <v>681</v>
      </c>
      <c r="B97" s="147"/>
      <c r="C97" s="148" t="s">
        <v>682</v>
      </c>
      <c r="D97" s="627"/>
      <c r="E97" s="15"/>
      <c r="F97" s="581"/>
    </row>
    <row r="98" spans="1:6" ht="12.75" customHeight="1">
      <c r="A98" s="146" t="s">
        <v>683</v>
      </c>
      <c r="B98" s="147"/>
      <c r="C98" s="148" t="s">
        <v>684</v>
      </c>
      <c r="D98" s="627">
        <v>7625</v>
      </c>
      <c r="E98" s="15">
        <v>7645</v>
      </c>
      <c r="F98" s="581">
        <f t="shared" si="1"/>
        <v>100.26229508196722</v>
      </c>
    </row>
    <row r="99" spans="1:6" ht="12.75" customHeight="1">
      <c r="A99" s="146" t="s">
        <v>685</v>
      </c>
      <c r="B99" s="147"/>
      <c r="C99" s="148" t="s">
        <v>686</v>
      </c>
      <c r="D99" s="627">
        <v>3010</v>
      </c>
      <c r="E99" s="15">
        <v>2601</v>
      </c>
      <c r="F99" s="581">
        <f t="shared" si="1"/>
        <v>86.411960132890357</v>
      </c>
    </row>
    <row r="100" spans="1:6" ht="12.75" customHeight="1">
      <c r="A100" s="146" t="s">
        <v>687</v>
      </c>
      <c r="B100" s="147"/>
      <c r="C100" s="148" t="s">
        <v>688</v>
      </c>
      <c r="D100" s="627"/>
      <c r="E100" s="15"/>
      <c r="F100" s="581"/>
    </row>
    <row r="101" spans="1:6" ht="12.75" customHeight="1">
      <c r="A101" s="433" t="s">
        <v>1795</v>
      </c>
      <c r="B101" s="430"/>
      <c r="C101" s="431" t="s">
        <v>1796</v>
      </c>
      <c r="D101" s="628"/>
      <c r="E101" s="434"/>
      <c r="F101" s="581"/>
    </row>
    <row r="102" spans="1:6" ht="12.75" customHeight="1">
      <c r="A102" s="146" t="s">
        <v>689</v>
      </c>
      <c r="B102" s="147"/>
      <c r="C102" s="148" t="s">
        <v>690</v>
      </c>
      <c r="D102" s="627"/>
      <c r="E102" s="15"/>
      <c r="F102" s="581"/>
    </row>
    <row r="103" spans="1:6" ht="12.75" customHeight="1">
      <c r="A103" s="146" t="s">
        <v>691</v>
      </c>
      <c r="B103" s="147"/>
      <c r="C103" s="148" t="s">
        <v>692</v>
      </c>
      <c r="D103" s="627">
        <v>3730</v>
      </c>
      <c r="E103" s="15">
        <v>3529</v>
      </c>
      <c r="F103" s="581">
        <f t="shared" si="1"/>
        <v>94.611260053619304</v>
      </c>
    </row>
    <row r="104" spans="1:6" ht="12.75" customHeight="1">
      <c r="A104" s="146" t="s">
        <v>693</v>
      </c>
      <c r="B104" s="147"/>
      <c r="C104" s="148" t="s">
        <v>694</v>
      </c>
      <c r="D104" s="627"/>
      <c r="E104" s="15"/>
      <c r="F104" s="581"/>
    </row>
    <row r="105" spans="1:6" ht="12.75" customHeight="1">
      <c r="A105" s="146" t="s">
        <v>695</v>
      </c>
      <c r="B105" s="147"/>
      <c r="C105" s="148" t="s">
        <v>696</v>
      </c>
      <c r="D105" s="627"/>
      <c r="E105" s="15"/>
      <c r="F105" s="581"/>
    </row>
    <row r="106" spans="1:6" ht="12.75" customHeight="1">
      <c r="A106" s="146" t="s">
        <v>697</v>
      </c>
      <c r="B106" s="147"/>
      <c r="C106" s="148" t="s">
        <v>698</v>
      </c>
      <c r="D106" s="627"/>
      <c r="E106" s="15"/>
      <c r="F106" s="581"/>
    </row>
    <row r="107" spans="1:6" ht="12.75" customHeight="1">
      <c r="A107" s="146" t="s">
        <v>699</v>
      </c>
      <c r="B107" s="147"/>
      <c r="C107" s="148" t="s">
        <v>700</v>
      </c>
      <c r="D107" s="627">
        <v>2695</v>
      </c>
      <c r="E107" s="15">
        <v>2258</v>
      </c>
      <c r="F107" s="581">
        <f t="shared" si="1"/>
        <v>83.7847866419295</v>
      </c>
    </row>
    <row r="108" spans="1:6" ht="12.75" customHeight="1">
      <c r="A108" s="146" t="s">
        <v>701</v>
      </c>
      <c r="B108" s="147"/>
      <c r="C108" s="148" t="s">
        <v>702</v>
      </c>
      <c r="D108" s="627"/>
      <c r="E108" s="15"/>
      <c r="F108" s="581"/>
    </row>
    <row r="109" spans="1:6" ht="12.75" customHeight="1">
      <c r="A109" s="146" t="s">
        <v>703</v>
      </c>
      <c r="B109" s="147"/>
      <c r="C109" s="148" t="s">
        <v>704</v>
      </c>
      <c r="D109" s="627"/>
      <c r="E109" s="15"/>
      <c r="F109" s="581"/>
    </row>
    <row r="110" spans="1:6" ht="12.75" customHeight="1">
      <c r="A110" s="146" t="s">
        <v>705</v>
      </c>
      <c r="B110" s="147"/>
      <c r="C110" s="148" t="s">
        <v>706</v>
      </c>
      <c r="D110" s="627">
        <v>6335</v>
      </c>
      <c r="E110" s="15">
        <v>5700</v>
      </c>
      <c r="F110" s="581">
        <f t="shared" si="1"/>
        <v>89.976322020520911</v>
      </c>
    </row>
    <row r="111" spans="1:6" ht="12.75" customHeight="1">
      <c r="A111" s="146" t="s">
        <v>707</v>
      </c>
      <c r="B111" s="147"/>
      <c r="C111" s="148" t="s">
        <v>708</v>
      </c>
      <c r="D111" s="627"/>
      <c r="E111" s="15"/>
      <c r="F111" s="581"/>
    </row>
    <row r="112" spans="1:6" ht="12.75" customHeight="1">
      <c r="A112" s="146" t="s">
        <v>709</v>
      </c>
      <c r="B112" s="147"/>
      <c r="C112" s="148" t="s">
        <v>710</v>
      </c>
      <c r="D112" s="627">
        <v>7625</v>
      </c>
      <c r="E112" s="15">
        <v>7620</v>
      </c>
      <c r="F112" s="581">
        <f t="shared" si="1"/>
        <v>99.934426229508205</v>
      </c>
    </row>
    <row r="113" spans="1:6" ht="12.75" customHeight="1">
      <c r="A113" s="146" t="s">
        <v>711</v>
      </c>
      <c r="B113" s="147"/>
      <c r="C113" s="148" t="s">
        <v>712</v>
      </c>
      <c r="D113" s="627"/>
      <c r="E113" s="15"/>
      <c r="F113" s="581"/>
    </row>
    <row r="114" spans="1:6" ht="12.75" customHeight="1">
      <c r="A114" s="158"/>
      <c r="B114" s="159"/>
      <c r="C114" s="144" t="s">
        <v>713</v>
      </c>
      <c r="D114" s="624"/>
      <c r="E114" s="145"/>
      <c r="F114" s="581"/>
    </row>
    <row r="115" spans="1:6" ht="12.75" customHeight="1">
      <c r="A115" s="146" t="s">
        <v>714</v>
      </c>
      <c r="B115" s="147"/>
      <c r="C115" s="148" t="s">
        <v>715</v>
      </c>
      <c r="D115" s="627"/>
      <c r="E115" s="15"/>
      <c r="F115" s="581"/>
    </row>
    <row r="116" spans="1:6" ht="12.75" customHeight="1">
      <c r="A116" s="146" t="s">
        <v>716</v>
      </c>
      <c r="B116" s="147"/>
      <c r="C116" s="148" t="s">
        <v>717</v>
      </c>
      <c r="D116" s="627"/>
      <c r="E116" s="15"/>
      <c r="F116" s="581"/>
    </row>
    <row r="117" spans="1:6" ht="12.75" customHeight="1">
      <c r="A117" s="146" t="s">
        <v>718</v>
      </c>
      <c r="B117" s="147"/>
      <c r="C117" s="148" t="s">
        <v>719</v>
      </c>
      <c r="D117" s="627"/>
      <c r="E117" s="15"/>
      <c r="F117" s="581"/>
    </row>
    <row r="118" spans="1:6" ht="12.75" customHeight="1">
      <c r="A118" s="146" t="s">
        <v>720</v>
      </c>
      <c r="B118" s="147"/>
      <c r="C118" s="148" t="s">
        <v>721</v>
      </c>
      <c r="D118" s="627"/>
      <c r="E118" s="15"/>
      <c r="F118" s="581"/>
    </row>
    <row r="119" spans="1:6" ht="12.75" customHeight="1">
      <c r="A119" s="146" t="s">
        <v>722</v>
      </c>
      <c r="B119" s="147"/>
      <c r="C119" s="148" t="s">
        <v>723</v>
      </c>
      <c r="D119" s="627"/>
      <c r="E119" s="15"/>
      <c r="F119" s="581"/>
    </row>
    <row r="120" spans="1:6" ht="12.75" customHeight="1">
      <c r="A120" s="146" t="s">
        <v>724</v>
      </c>
      <c r="B120" s="147"/>
      <c r="C120" s="148" t="s">
        <v>725</v>
      </c>
      <c r="D120" s="627"/>
      <c r="E120" s="15"/>
      <c r="F120" s="581"/>
    </row>
    <row r="121" spans="1:6" ht="12.75" customHeight="1">
      <c r="A121" s="153"/>
      <c r="B121" s="154"/>
      <c r="C121" s="144" t="s">
        <v>726</v>
      </c>
      <c r="D121" s="624">
        <v>53730</v>
      </c>
      <c r="E121" s="145">
        <v>52924</v>
      </c>
      <c r="F121" s="581">
        <f t="shared" si="1"/>
        <v>98.499906942118002</v>
      </c>
    </row>
    <row r="122" spans="1:6" ht="12.75" customHeight="1">
      <c r="A122" s="161" t="s">
        <v>727</v>
      </c>
      <c r="B122" s="162"/>
      <c r="C122" s="163" t="s">
        <v>728</v>
      </c>
      <c r="D122" s="625"/>
      <c r="E122" s="149"/>
      <c r="F122" s="581"/>
    </row>
    <row r="123" spans="1:6" ht="12.75" customHeight="1">
      <c r="A123" s="161" t="s">
        <v>729</v>
      </c>
      <c r="B123" s="162"/>
      <c r="C123" s="163" t="s">
        <v>730</v>
      </c>
      <c r="D123" s="625">
        <v>5</v>
      </c>
      <c r="E123" s="149"/>
      <c r="F123" s="581">
        <f t="shared" si="1"/>
        <v>0</v>
      </c>
    </row>
    <row r="124" spans="1:6" ht="24.95" customHeight="1">
      <c r="A124" s="161" t="s">
        <v>731</v>
      </c>
      <c r="B124" s="162"/>
      <c r="C124" s="163" t="s">
        <v>732</v>
      </c>
      <c r="D124" s="625"/>
      <c r="E124" s="149"/>
      <c r="F124" s="581"/>
    </row>
    <row r="125" spans="1:6" ht="12.75" customHeight="1">
      <c r="A125" s="161" t="s">
        <v>733</v>
      </c>
      <c r="B125" s="162"/>
      <c r="C125" s="163" t="s">
        <v>734</v>
      </c>
      <c r="D125" s="625"/>
      <c r="E125" s="149"/>
      <c r="F125" s="581"/>
    </row>
    <row r="126" spans="1:6" ht="12.75" customHeight="1">
      <c r="A126" s="161" t="s">
        <v>735</v>
      </c>
      <c r="B126" s="162"/>
      <c r="C126" s="163" t="s">
        <v>736</v>
      </c>
      <c r="D126" s="625"/>
      <c r="E126" s="149"/>
      <c r="F126" s="581"/>
    </row>
    <row r="127" spans="1:6" ht="12.75" customHeight="1">
      <c r="A127" s="161" t="s">
        <v>737</v>
      </c>
      <c r="B127" s="162"/>
      <c r="C127" s="163" t="s">
        <v>738</v>
      </c>
      <c r="D127" s="625">
        <v>8965</v>
      </c>
      <c r="E127" s="149">
        <v>8821</v>
      </c>
      <c r="F127" s="581">
        <f t="shared" si="1"/>
        <v>98.393753485778021</v>
      </c>
    </row>
    <row r="128" spans="1:6" ht="12.75" customHeight="1">
      <c r="A128" s="161" t="s">
        <v>739</v>
      </c>
      <c r="B128" s="162"/>
      <c r="C128" s="163" t="s">
        <v>740</v>
      </c>
      <c r="D128" s="625"/>
      <c r="E128" s="149"/>
      <c r="F128" s="581"/>
    </row>
    <row r="129" spans="1:6" ht="12.75" customHeight="1">
      <c r="A129" s="161" t="s">
        <v>741</v>
      </c>
      <c r="B129" s="162"/>
      <c r="C129" s="163" t="s">
        <v>742</v>
      </c>
      <c r="D129" s="625">
        <v>8960</v>
      </c>
      <c r="E129" s="149">
        <v>8822</v>
      </c>
      <c r="F129" s="581">
        <f t="shared" si="1"/>
        <v>98.459821428571431</v>
      </c>
    </row>
    <row r="130" spans="1:6" ht="12.75" customHeight="1">
      <c r="A130" s="161" t="s">
        <v>743</v>
      </c>
      <c r="B130" s="162"/>
      <c r="C130" s="163" t="s">
        <v>744</v>
      </c>
      <c r="D130" s="625"/>
      <c r="E130" s="149"/>
      <c r="F130" s="581"/>
    </row>
    <row r="131" spans="1:6" ht="12.75" customHeight="1">
      <c r="A131" s="161" t="s">
        <v>745</v>
      </c>
      <c r="B131" s="162"/>
      <c r="C131" s="163" t="s">
        <v>746</v>
      </c>
      <c r="D131" s="625">
        <v>8950</v>
      </c>
      <c r="E131" s="149">
        <v>8821</v>
      </c>
      <c r="F131" s="581">
        <f t="shared" si="1"/>
        <v>98.558659217877093</v>
      </c>
    </row>
    <row r="132" spans="1:6" ht="12.75" customHeight="1">
      <c r="A132" s="161" t="s">
        <v>747</v>
      </c>
      <c r="B132" s="162"/>
      <c r="C132" s="163" t="s">
        <v>748</v>
      </c>
      <c r="D132" s="625"/>
      <c r="E132" s="149"/>
      <c r="F132" s="581"/>
    </row>
    <row r="133" spans="1:6" ht="12.75" customHeight="1">
      <c r="A133" s="161" t="s">
        <v>749</v>
      </c>
      <c r="B133" s="162"/>
      <c r="C133" s="163" t="s">
        <v>750</v>
      </c>
      <c r="D133" s="625"/>
      <c r="E133" s="149"/>
      <c r="F133" s="581"/>
    </row>
    <row r="134" spans="1:6" ht="12.75" customHeight="1">
      <c r="A134" s="161" t="s">
        <v>751</v>
      </c>
      <c r="B134" s="162"/>
      <c r="C134" s="163" t="s">
        <v>752</v>
      </c>
      <c r="D134" s="625">
        <v>8945</v>
      </c>
      <c r="E134" s="149">
        <v>8819</v>
      </c>
      <c r="F134" s="581">
        <f t="shared" ref="F134:F158" si="2">+E134/D134*100</f>
        <v>98.591391839016211</v>
      </c>
    </row>
    <row r="135" spans="1:6" ht="12.75" customHeight="1">
      <c r="A135" s="161" t="s">
        <v>753</v>
      </c>
      <c r="B135" s="162"/>
      <c r="C135" s="163" t="s">
        <v>754</v>
      </c>
      <c r="D135" s="625"/>
      <c r="E135" s="149"/>
      <c r="F135" s="581"/>
    </row>
    <row r="136" spans="1:6" ht="12.75" customHeight="1">
      <c r="A136" s="161" t="s">
        <v>755</v>
      </c>
      <c r="B136" s="162"/>
      <c r="C136" s="163" t="s">
        <v>756</v>
      </c>
      <c r="D136" s="625">
        <v>8950</v>
      </c>
      <c r="E136" s="149">
        <v>8820</v>
      </c>
      <c r="F136" s="581">
        <f t="shared" si="2"/>
        <v>98.547486033519547</v>
      </c>
    </row>
    <row r="137" spans="1:6" ht="12.75" customHeight="1">
      <c r="A137" s="161" t="s">
        <v>757</v>
      </c>
      <c r="B137" s="162"/>
      <c r="C137" s="163" t="s">
        <v>758</v>
      </c>
      <c r="D137" s="625"/>
      <c r="E137" s="149"/>
      <c r="F137" s="581"/>
    </row>
    <row r="138" spans="1:6" ht="12.75" customHeight="1">
      <c r="A138" s="161" t="s">
        <v>759</v>
      </c>
      <c r="B138" s="162"/>
      <c r="C138" s="163" t="s">
        <v>760</v>
      </c>
      <c r="D138" s="625">
        <v>8955</v>
      </c>
      <c r="E138" s="149">
        <v>8821</v>
      </c>
      <c r="F138" s="581">
        <f t="shared" si="2"/>
        <v>98.503629257398103</v>
      </c>
    </row>
    <row r="139" spans="1:6" ht="12.75" customHeight="1">
      <c r="A139" s="153"/>
      <c r="B139" s="154"/>
      <c r="C139" s="144" t="s">
        <v>761</v>
      </c>
      <c r="D139" s="624">
        <v>1900</v>
      </c>
      <c r="E139" s="145">
        <v>502</v>
      </c>
      <c r="F139" s="581">
        <f t="shared" si="2"/>
        <v>26.421052631578945</v>
      </c>
    </row>
    <row r="140" spans="1:6" ht="12.75" customHeight="1">
      <c r="A140" s="146" t="s">
        <v>418</v>
      </c>
      <c r="B140" s="147" t="s">
        <v>342</v>
      </c>
      <c r="C140" s="148" t="s">
        <v>419</v>
      </c>
      <c r="D140" s="625">
        <v>1900</v>
      </c>
      <c r="E140" s="149">
        <v>502</v>
      </c>
      <c r="F140" s="581">
        <f t="shared" si="2"/>
        <v>26.421052631578945</v>
      </c>
    </row>
    <row r="141" spans="1:6" ht="12.75" customHeight="1">
      <c r="A141" s="146" t="s">
        <v>762</v>
      </c>
      <c r="B141" s="147"/>
      <c r="C141" s="148" t="s">
        <v>763</v>
      </c>
      <c r="D141" s="625"/>
      <c r="E141" s="149"/>
      <c r="F141" s="581"/>
    </row>
    <row r="142" spans="1:6" ht="12.75" customHeight="1">
      <c r="A142" s="146" t="s">
        <v>764</v>
      </c>
      <c r="B142" s="147"/>
      <c r="C142" s="148" t="s">
        <v>765</v>
      </c>
      <c r="D142" s="625"/>
      <c r="E142" s="149"/>
      <c r="F142" s="581"/>
    </row>
    <row r="143" spans="1:6" ht="12.75" customHeight="1">
      <c r="A143" s="146" t="s">
        <v>766</v>
      </c>
      <c r="B143" s="147"/>
      <c r="C143" s="148" t="s">
        <v>767</v>
      </c>
      <c r="D143" s="625"/>
      <c r="E143" s="149"/>
      <c r="F143" s="581"/>
    </row>
    <row r="144" spans="1:6" ht="12.75" customHeight="1">
      <c r="A144" s="153"/>
      <c r="B144" s="154"/>
      <c r="C144" s="144" t="s">
        <v>768</v>
      </c>
      <c r="D144" s="624">
        <v>7550</v>
      </c>
      <c r="E144" s="145">
        <v>3055</v>
      </c>
      <c r="F144" s="581">
        <f t="shared" si="2"/>
        <v>40.463576158940398</v>
      </c>
    </row>
    <row r="145" spans="1:6" ht="38.25">
      <c r="A145" s="164" t="s">
        <v>769</v>
      </c>
      <c r="B145" s="165"/>
      <c r="C145" s="417" t="s">
        <v>770</v>
      </c>
      <c r="D145" s="625"/>
      <c r="E145" s="149"/>
      <c r="F145" s="581"/>
    </row>
    <row r="146" spans="1:6" ht="29.25" customHeight="1">
      <c r="A146" s="166" t="s">
        <v>771</v>
      </c>
      <c r="B146" s="165"/>
      <c r="C146" s="417" t="s">
        <v>772</v>
      </c>
      <c r="D146" s="625"/>
      <c r="E146" s="149"/>
      <c r="F146" s="581"/>
    </row>
    <row r="147" spans="1:6" ht="25.5">
      <c r="A147" s="164" t="s">
        <v>773</v>
      </c>
      <c r="B147" s="165"/>
      <c r="C147" s="417" t="s">
        <v>774</v>
      </c>
      <c r="D147" s="625"/>
      <c r="E147" s="149"/>
      <c r="F147" s="581"/>
    </row>
    <row r="148" spans="1:6" ht="25.5">
      <c r="A148" s="164" t="s">
        <v>775</v>
      </c>
      <c r="B148" s="165"/>
      <c r="C148" s="417" t="s">
        <v>776</v>
      </c>
      <c r="D148" s="625"/>
      <c r="E148" s="149"/>
      <c r="F148" s="581"/>
    </row>
    <row r="149" spans="1:6" ht="25.5">
      <c r="A149" s="164" t="s">
        <v>777</v>
      </c>
      <c r="B149" s="165"/>
      <c r="C149" s="417" t="s">
        <v>778</v>
      </c>
      <c r="D149" s="625"/>
      <c r="E149" s="149"/>
      <c r="F149" s="581"/>
    </row>
    <row r="150" spans="1:6" ht="25.5">
      <c r="A150" s="167" t="s">
        <v>779</v>
      </c>
      <c r="B150" s="2"/>
      <c r="C150" s="418" t="s">
        <v>780</v>
      </c>
      <c r="D150" s="625">
        <v>3705</v>
      </c>
      <c r="E150" s="149">
        <v>1528</v>
      </c>
      <c r="F150" s="581">
        <f t="shared" si="2"/>
        <v>41.241565452091763</v>
      </c>
    </row>
    <row r="151" spans="1:6">
      <c r="A151" s="167" t="s">
        <v>781</v>
      </c>
      <c r="B151" s="2"/>
      <c r="C151" s="419" t="s">
        <v>782</v>
      </c>
      <c r="D151" s="625">
        <v>3845</v>
      </c>
      <c r="E151" s="149">
        <v>1527</v>
      </c>
      <c r="F151" s="581">
        <f t="shared" si="2"/>
        <v>39.713914174252274</v>
      </c>
    </row>
    <row r="152" spans="1:6" ht="12.75" customHeight="1">
      <c r="A152" s="168"/>
      <c r="B152" s="169"/>
      <c r="C152" s="170" t="s">
        <v>783</v>
      </c>
      <c r="D152" s="629"/>
      <c r="E152" s="171"/>
      <c r="F152" s="581"/>
    </row>
    <row r="153" spans="1:6" ht="12.75" customHeight="1">
      <c r="A153" s="172"/>
      <c r="B153" s="173"/>
      <c r="C153" s="174" t="s">
        <v>784</v>
      </c>
      <c r="D153" s="630"/>
      <c r="E153" s="175"/>
      <c r="F153" s="581"/>
    </row>
    <row r="154" spans="1:6" ht="12.75" customHeight="1">
      <c r="A154" s="172" t="s">
        <v>785</v>
      </c>
      <c r="B154" s="173"/>
      <c r="C154" s="176" t="s">
        <v>786</v>
      </c>
      <c r="D154" s="630"/>
      <c r="E154" s="175"/>
      <c r="F154" s="581"/>
    </row>
    <row r="155" spans="1:6" ht="12.75" customHeight="1">
      <c r="A155" s="146" t="s">
        <v>787</v>
      </c>
      <c r="B155" s="147"/>
      <c r="C155" s="148" t="s">
        <v>788</v>
      </c>
      <c r="D155" s="625"/>
      <c r="E155" s="149"/>
      <c r="F155" s="581"/>
    </row>
    <row r="156" spans="1:6" ht="12.75" customHeight="1">
      <c r="A156" s="168"/>
      <c r="B156" s="169"/>
      <c r="C156" s="170" t="s">
        <v>789</v>
      </c>
      <c r="D156" s="629"/>
      <c r="E156" s="171"/>
      <c r="F156" s="581"/>
    </row>
    <row r="157" spans="1:6" ht="12.75" customHeight="1">
      <c r="A157" s="168"/>
      <c r="B157" s="169"/>
      <c r="C157" s="170" t="s">
        <v>790</v>
      </c>
      <c r="D157" s="629">
        <v>181375</v>
      </c>
      <c r="E157" s="171">
        <v>169301</v>
      </c>
      <c r="F157" s="581">
        <f t="shared" si="2"/>
        <v>93.34307374224673</v>
      </c>
    </row>
    <row r="158" spans="1:6" ht="12.75" customHeight="1">
      <c r="A158" s="177"/>
      <c r="B158" s="178"/>
      <c r="C158" s="179" t="s">
        <v>791</v>
      </c>
      <c r="D158" s="631">
        <v>8670</v>
      </c>
      <c r="E158" s="180">
        <v>7823</v>
      </c>
      <c r="F158" s="581">
        <f t="shared" si="2"/>
        <v>90.230680507497112</v>
      </c>
    </row>
    <row r="160" spans="1:6" ht="23.25" customHeight="1">
      <c r="A160" s="764" t="s">
        <v>792</v>
      </c>
      <c r="B160" s="764"/>
      <c r="C160" s="764"/>
      <c r="D160" s="764"/>
      <c r="E160" s="764"/>
    </row>
    <row r="161" spans="1:5">
      <c r="A161" s="765"/>
      <c r="B161" s="765"/>
      <c r="C161" s="765"/>
      <c r="D161" s="765"/>
      <c r="E161" s="765"/>
    </row>
  </sheetData>
  <mergeCells count="2">
    <mergeCell ref="A160:E160"/>
    <mergeCell ref="A161:E161"/>
  </mergeCells>
  <phoneticPr fontId="67" type="noConversion"/>
  <pageMargins left="0.7" right="0.7" top="0.75" bottom="0.75" header="0.3" footer="0.3"/>
  <pageSetup paperSize="9" scale="95" orientation="portrait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topLeftCell="A7" workbookViewId="0">
      <selection activeCell="F6" sqref="F6"/>
    </sheetView>
  </sheetViews>
  <sheetFormatPr defaultColWidth="9.140625" defaultRowHeight="12.75"/>
  <cols>
    <col min="1" max="1" width="9.140625" style="4"/>
    <col min="2" max="2" width="7" style="4" customWidth="1"/>
    <col min="3" max="3" width="47.85546875" style="4" customWidth="1"/>
    <col min="4" max="4" width="9.85546875" style="4" customWidth="1"/>
    <col min="5" max="5" width="10.28515625" style="4" customWidth="1"/>
    <col min="6" max="6" width="8.85546875" style="4" customWidth="1"/>
    <col min="7" max="107" width="9.140625" style="4"/>
    <col min="108" max="108" width="49.140625" style="4" customWidth="1"/>
    <col min="109" max="16384" width="9.140625" style="4"/>
  </cols>
  <sheetData>
    <row r="1" spans="1:7">
      <c r="A1" s="55" t="s">
        <v>23</v>
      </c>
      <c r="B1" s="55"/>
    </row>
    <row r="2" spans="1:7">
      <c r="E2" s="5" t="s">
        <v>793</v>
      </c>
      <c r="F2" s="5"/>
      <c r="G2" s="454"/>
    </row>
    <row r="3" spans="1:7" ht="36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  <c r="G3" s="454"/>
    </row>
    <row r="4" spans="1:7" ht="12.75" customHeight="1">
      <c r="A4" s="66"/>
      <c r="B4" s="66"/>
      <c r="C4" s="27" t="s">
        <v>794</v>
      </c>
      <c r="D4" s="110"/>
      <c r="E4" s="110"/>
      <c r="F4" s="453"/>
      <c r="G4" s="454"/>
    </row>
    <row r="5" spans="1:7" ht="12.75" customHeight="1">
      <c r="A5" s="64" t="s">
        <v>795</v>
      </c>
      <c r="B5" s="64"/>
      <c r="C5" s="65" t="s">
        <v>796</v>
      </c>
      <c r="D5" s="576"/>
      <c r="E5" s="8"/>
      <c r="F5" s="452"/>
      <c r="G5" s="454"/>
    </row>
    <row r="6" spans="1:7" ht="12.75" customHeight="1">
      <c r="A6" s="64" t="s">
        <v>797</v>
      </c>
      <c r="B6" s="64"/>
      <c r="C6" s="65" t="s">
        <v>798</v>
      </c>
      <c r="D6" s="576"/>
      <c r="E6" s="8">
        <v>1</v>
      </c>
      <c r="F6" s="637"/>
      <c r="G6" s="454"/>
    </row>
    <row r="7" spans="1:7" ht="12.75" customHeight="1">
      <c r="A7" s="64" t="s">
        <v>799</v>
      </c>
      <c r="B7" s="64"/>
      <c r="C7" s="65" t="s">
        <v>800</v>
      </c>
      <c r="D7" s="576">
        <v>2045</v>
      </c>
      <c r="E7" s="8">
        <v>2255</v>
      </c>
      <c r="F7" s="637">
        <f>+E7/D7*100</f>
        <v>110.26894865525672</v>
      </c>
      <c r="G7" s="454"/>
    </row>
    <row r="8" spans="1:7" ht="12.75" customHeight="1">
      <c r="A8" s="64" t="s">
        <v>801</v>
      </c>
      <c r="B8" s="64"/>
      <c r="C8" s="65" t="s">
        <v>802</v>
      </c>
      <c r="D8" s="576">
        <v>1880</v>
      </c>
      <c r="E8" s="8">
        <v>1734</v>
      </c>
      <c r="F8" s="637">
        <f t="shared" ref="F8:F20" si="0">+E8/D8*100</f>
        <v>92.234042553191486</v>
      </c>
      <c r="G8" s="454"/>
    </row>
    <row r="9" spans="1:7" ht="12.75" customHeight="1">
      <c r="A9" s="64">
        <v>2200046</v>
      </c>
      <c r="B9" s="64">
        <v>12</v>
      </c>
      <c r="C9" s="65" t="s">
        <v>803</v>
      </c>
      <c r="D9" s="576">
        <v>55</v>
      </c>
      <c r="E9" s="8">
        <v>59</v>
      </c>
      <c r="F9" s="637">
        <f t="shared" si="0"/>
        <v>107.27272727272728</v>
      </c>
      <c r="G9" s="454"/>
    </row>
    <row r="10" spans="1:7" ht="12.75" customHeight="1">
      <c r="A10" s="64">
        <v>2200046</v>
      </c>
      <c r="B10" s="29" t="s">
        <v>255</v>
      </c>
      <c r="C10" s="65" t="s">
        <v>804</v>
      </c>
      <c r="D10" s="576">
        <v>40</v>
      </c>
      <c r="E10" s="8">
        <v>40</v>
      </c>
      <c r="F10" s="637">
        <f t="shared" si="0"/>
        <v>100</v>
      </c>
      <c r="G10" s="454"/>
    </row>
    <row r="11" spans="1:7" ht="12.75" customHeight="1">
      <c r="A11" s="64" t="s">
        <v>805</v>
      </c>
      <c r="B11" s="64"/>
      <c r="C11" s="65" t="s">
        <v>806</v>
      </c>
      <c r="D11" s="576">
        <v>50</v>
      </c>
      <c r="E11" s="8">
        <v>33</v>
      </c>
      <c r="F11" s="637">
        <f t="shared" si="0"/>
        <v>66</v>
      </c>
      <c r="G11" s="454"/>
    </row>
    <row r="12" spans="1:7" ht="12.75" customHeight="1">
      <c r="A12" s="64" t="s">
        <v>807</v>
      </c>
      <c r="B12" s="64"/>
      <c r="C12" s="65" t="s">
        <v>808</v>
      </c>
      <c r="D12" s="576">
        <v>5</v>
      </c>
      <c r="E12" s="8">
        <v>1</v>
      </c>
      <c r="F12" s="637">
        <f t="shared" si="0"/>
        <v>20</v>
      </c>
      <c r="G12" s="454"/>
    </row>
    <row r="13" spans="1:7" ht="21.75" customHeight="1">
      <c r="A13" s="64">
        <v>2200129</v>
      </c>
      <c r="B13" s="64"/>
      <c r="C13" s="65" t="s">
        <v>809</v>
      </c>
      <c r="D13" s="576">
        <v>3500</v>
      </c>
      <c r="E13" s="8"/>
      <c r="F13" s="637">
        <f t="shared" si="0"/>
        <v>0</v>
      </c>
      <c r="G13" s="454"/>
    </row>
    <row r="14" spans="1:7" ht="24" customHeight="1">
      <c r="A14" s="64">
        <v>2200130</v>
      </c>
      <c r="B14" s="64"/>
      <c r="C14" s="65" t="s">
        <v>810</v>
      </c>
      <c r="D14" s="576"/>
      <c r="E14" s="8"/>
      <c r="F14" s="637"/>
      <c r="G14" s="454"/>
    </row>
    <row r="15" spans="1:7" ht="12.75" customHeight="1">
      <c r="A15" s="64"/>
      <c r="B15" s="116"/>
      <c r="C15" s="93" t="s">
        <v>811</v>
      </c>
      <c r="D15" s="633">
        <v>2415</v>
      </c>
      <c r="E15" s="117">
        <v>2418</v>
      </c>
      <c r="F15" s="637">
        <f t="shared" si="0"/>
        <v>100.12422360248448</v>
      </c>
      <c r="G15" s="454"/>
    </row>
    <row r="16" spans="1:7" ht="12.75" customHeight="1">
      <c r="A16" s="66"/>
      <c r="B16" s="66"/>
      <c r="C16" s="27" t="s">
        <v>812</v>
      </c>
      <c r="D16" s="579">
        <v>90</v>
      </c>
      <c r="E16" s="110">
        <v>65</v>
      </c>
      <c r="F16" s="637">
        <f t="shared" si="0"/>
        <v>72.222222222222214</v>
      </c>
      <c r="G16" s="454"/>
    </row>
    <row r="17" spans="1:7" ht="12.75" customHeight="1">
      <c r="A17" s="64">
        <v>2400810</v>
      </c>
      <c r="B17" s="64"/>
      <c r="C17" s="65" t="s">
        <v>813</v>
      </c>
      <c r="D17" s="576">
        <v>90</v>
      </c>
      <c r="E17" s="8">
        <v>65</v>
      </c>
      <c r="F17" s="637">
        <f t="shared" si="0"/>
        <v>72.222222222222214</v>
      </c>
      <c r="G17" s="454"/>
    </row>
    <row r="18" spans="1:7" ht="12.75" customHeight="1">
      <c r="A18" s="64">
        <v>2400828</v>
      </c>
      <c r="B18" s="64"/>
      <c r="C18" s="65" t="s">
        <v>814</v>
      </c>
      <c r="D18" s="576"/>
      <c r="E18" s="8"/>
      <c r="F18" s="637"/>
      <c r="G18" s="454"/>
    </row>
    <row r="19" spans="1:7" ht="12.75" customHeight="1">
      <c r="A19" s="64">
        <v>2400836</v>
      </c>
      <c r="B19" s="64"/>
      <c r="C19" s="65" t="s">
        <v>815</v>
      </c>
      <c r="D19" s="576"/>
      <c r="E19" s="8"/>
      <c r="F19" s="637"/>
      <c r="G19" s="454"/>
    </row>
    <row r="20" spans="1:7" ht="15.75" customHeight="1">
      <c r="A20" s="64"/>
      <c r="B20" s="64"/>
      <c r="C20" s="93" t="s">
        <v>816</v>
      </c>
      <c r="D20" s="633">
        <v>90</v>
      </c>
      <c r="E20" s="117">
        <v>65</v>
      </c>
      <c r="F20" s="637">
        <f t="shared" si="0"/>
        <v>72.222222222222214</v>
      </c>
      <c r="G20" s="454"/>
    </row>
    <row r="21" spans="1:7" ht="15.75" customHeight="1">
      <c r="A21" s="766" t="s">
        <v>817</v>
      </c>
      <c r="B21" s="766"/>
      <c r="C21" s="766"/>
      <c r="D21" s="766"/>
      <c r="E21" s="766"/>
      <c r="F21" s="445"/>
    </row>
    <row r="22" spans="1:7" ht="15.75" customHeight="1">
      <c r="A22" s="118"/>
      <c r="B22" s="118"/>
      <c r="C22" s="118"/>
    </row>
    <row r="23" spans="1:7" ht="15.75" customHeight="1">
      <c r="A23" s="97" t="s">
        <v>24</v>
      </c>
      <c r="B23" s="97"/>
      <c r="C23" s="118"/>
    </row>
    <row r="24" spans="1:7" ht="35.25" customHeight="1">
      <c r="A24" s="119"/>
      <c r="B24" s="119"/>
      <c r="C24" s="118"/>
      <c r="E24" s="5" t="s">
        <v>818</v>
      </c>
      <c r="F24" s="5"/>
    </row>
    <row r="25" spans="1:7" ht="29.25" customHeight="1">
      <c r="A25" s="14" t="s">
        <v>209</v>
      </c>
      <c r="B25" s="24" t="s">
        <v>210</v>
      </c>
      <c r="C25" s="6" t="s">
        <v>211</v>
      </c>
      <c r="D25" s="446" t="s">
        <v>1789</v>
      </c>
      <c r="E25" s="561" t="s">
        <v>1824</v>
      </c>
      <c r="F25" s="448" t="s">
        <v>1801</v>
      </c>
    </row>
    <row r="26" spans="1:7" ht="12.75" customHeight="1">
      <c r="A26" s="120"/>
      <c r="B26" s="121"/>
      <c r="C26" s="27" t="s">
        <v>819</v>
      </c>
      <c r="D26" s="579">
        <v>650</v>
      </c>
      <c r="E26" s="110">
        <v>520</v>
      </c>
      <c r="F26" s="635">
        <f>+E26/D26*100</f>
        <v>80</v>
      </c>
    </row>
    <row r="27" spans="1:7" ht="12.75" customHeight="1">
      <c r="A27" s="64" t="s">
        <v>820</v>
      </c>
      <c r="B27" s="29"/>
      <c r="C27" s="65" t="s">
        <v>821</v>
      </c>
      <c r="D27" s="576">
        <v>5</v>
      </c>
      <c r="E27" s="8"/>
      <c r="F27" s="636">
        <f t="shared" ref="F27:F40" si="1">+E27/D27*100</f>
        <v>0</v>
      </c>
    </row>
    <row r="28" spans="1:7" ht="12.75" customHeight="1">
      <c r="A28" s="64" t="s">
        <v>822</v>
      </c>
      <c r="B28" s="29"/>
      <c r="C28" s="65" t="s">
        <v>823</v>
      </c>
      <c r="D28" s="576"/>
      <c r="E28" s="8"/>
      <c r="F28" s="636"/>
    </row>
    <row r="29" spans="1:7" ht="12.75" customHeight="1">
      <c r="A29" s="64" t="s">
        <v>824</v>
      </c>
      <c r="B29" s="29"/>
      <c r="C29" s="65" t="s">
        <v>825</v>
      </c>
      <c r="D29" s="576">
        <v>5</v>
      </c>
      <c r="E29" s="8"/>
      <c r="F29" s="636">
        <f t="shared" si="1"/>
        <v>0</v>
      </c>
    </row>
    <row r="30" spans="1:7" s="115" customFormat="1" ht="12.75" customHeight="1">
      <c r="A30" s="116" t="s">
        <v>233</v>
      </c>
      <c r="B30" s="122"/>
      <c r="C30" s="560" t="s">
        <v>1786</v>
      </c>
      <c r="D30" s="634">
        <v>350</v>
      </c>
      <c r="E30" s="124">
        <v>417</v>
      </c>
      <c r="F30" s="636">
        <f t="shared" si="1"/>
        <v>119.14285714285715</v>
      </c>
      <c r="G30" s="547"/>
    </row>
    <row r="31" spans="1:7" s="115" customFormat="1" ht="12.75" customHeight="1">
      <c r="A31" s="116">
        <v>2200103</v>
      </c>
      <c r="B31" s="122"/>
      <c r="C31" s="560" t="s">
        <v>1787</v>
      </c>
      <c r="D31" s="634">
        <v>5</v>
      </c>
      <c r="E31" s="124">
        <v>3</v>
      </c>
      <c r="F31" s="636">
        <f t="shared" si="1"/>
        <v>60</v>
      </c>
      <c r="G31" s="547"/>
    </row>
    <row r="32" spans="1:7" ht="16.5" customHeight="1">
      <c r="A32" s="6">
        <v>1300043</v>
      </c>
      <c r="B32" s="24"/>
      <c r="C32" s="30" t="s">
        <v>350</v>
      </c>
      <c r="D32" s="576">
        <v>90</v>
      </c>
      <c r="E32" s="8">
        <v>94</v>
      </c>
      <c r="F32" s="636">
        <f t="shared" si="1"/>
        <v>104.44444444444446</v>
      </c>
      <c r="G32" s="547"/>
    </row>
    <row r="33" spans="1:6" ht="17.25" customHeight="1">
      <c r="A33" s="125">
        <v>2200104</v>
      </c>
      <c r="B33" s="126"/>
      <c r="C33" s="127" t="s">
        <v>826</v>
      </c>
      <c r="D33" s="634"/>
      <c r="E33" s="124">
        <v>1</v>
      </c>
      <c r="F33" s="636"/>
    </row>
    <row r="34" spans="1:6" ht="16.5" customHeight="1">
      <c r="A34" s="125">
        <v>2200105</v>
      </c>
      <c r="B34" s="126"/>
      <c r="C34" s="127" t="s">
        <v>827</v>
      </c>
      <c r="D34" s="634"/>
      <c r="E34" s="124"/>
      <c r="F34" s="636"/>
    </row>
    <row r="35" spans="1:6" ht="17.25" customHeight="1">
      <c r="A35" s="125">
        <v>2200106</v>
      </c>
      <c r="B35" s="126"/>
      <c r="C35" s="127" t="s">
        <v>828</v>
      </c>
      <c r="D35" s="634"/>
      <c r="E35" s="124"/>
      <c r="F35" s="636"/>
    </row>
    <row r="36" spans="1:6" ht="12.75" customHeight="1">
      <c r="A36" s="125">
        <v>2200107</v>
      </c>
      <c r="B36" s="126"/>
      <c r="C36" s="127" t="s">
        <v>829</v>
      </c>
      <c r="D36" s="634"/>
      <c r="E36" s="124"/>
      <c r="F36" s="636"/>
    </row>
    <row r="37" spans="1:6" ht="20.25" customHeight="1">
      <c r="A37" s="125">
        <v>2200108</v>
      </c>
      <c r="B37" s="126"/>
      <c r="C37" s="127" t="s">
        <v>830</v>
      </c>
      <c r="D37" s="634">
        <v>10</v>
      </c>
      <c r="E37" s="124">
        <v>5</v>
      </c>
      <c r="F37" s="636">
        <f t="shared" si="1"/>
        <v>50</v>
      </c>
    </row>
    <row r="38" spans="1:6" ht="16.5" customHeight="1">
      <c r="A38" s="125">
        <v>2200109</v>
      </c>
      <c r="B38" s="126"/>
      <c r="C38" s="127" t="s">
        <v>831</v>
      </c>
      <c r="D38" s="634"/>
      <c r="E38" s="124"/>
      <c r="F38" s="636"/>
    </row>
    <row r="39" spans="1:6" ht="27" customHeight="1">
      <c r="A39" s="6">
        <v>2200128</v>
      </c>
      <c r="B39" s="24"/>
      <c r="C39" s="30" t="s">
        <v>223</v>
      </c>
      <c r="D39" s="576"/>
      <c r="E39" s="8"/>
      <c r="F39" s="636"/>
    </row>
    <row r="40" spans="1:6" ht="12.75" customHeight="1">
      <c r="A40" s="65"/>
      <c r="B40" s="128"/>
      <c r="C40" s="93" t="s">
        <v>832</v>
      </c>
      <c r="D40" s="633">
        <v>650</v>
      </c>
      <c r="E40" s="117">
        <v>520</v>
      </c>
      <c r="F40" s="635">
        <f t="shared" si="1"/>
        <v>80</v>
      </c>
    </row>
    <row r="41" spans="1:6" ht="15.75">
      <c r="A41" s="12"/>
      <c r="B41" s="12"/>
    </row>
    <row r="42" spans="1:6">
      <c r="B42" s="4" t="s">
        <v>833</v>
      </c>
    </row>
  </sheetData>
  <mergeCells count="1">
    <mergeCell ref="A21:E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27" sqref="F27"/>
    </sheetView>
  </sheetViews>
  <sheetFormatPr defaultColWidth="9.140625" defaultRowHeight="12.75"/>
  <cols>
    <col min="1" max="1" width="8" customWidth="1"/>
    <col min="2" max="2" width="9.42578125" style="19" customWidth="1"/>
    <col min="3" max="3" width="49.140625" customWidth="1"/>
    <col min="4" max="4" width="13.140625" customWidth="1"/>
    <col min="5" max="5" width="10.42578125" customWidth="1"/>
  </cols>
  <sheetData>
    <row r="1" spans="1:6" ht="15.75" customHeight="1">
      <c r="A1" s="55" t="s">
        <v>25</v>
      </c>
      <c r="B1" s="56"/>
    </row>
    <row r="2" spans="1:6" ht="15.75" customHeight="1">
      <c r="A2" s="4"/>
      <c r="B2" s="23"/>
      <c r="E2" s="5" t="s">
        <v>834</v>
      </c>
    </row>
    <row r="3" spans="1:6" ht="36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 ht="12.75" customHeight="1">
      <c r="A4" s="82"/>
      <c r="B4" s="83"/>
      <c r="C4" s="27" t="s">
        <v>835</v>
      </c>
      <c r="D4" s="106"/>
      <c r="E4" s="28"/>
      <c r="F4" s="447"/>
    </row>
    <row r="5" spans="1:6" ht="12.75" customHeight="1">
      <c r="A5" s="72" t="s">
        <v>836</v>
      </c>
      <c r="B5" s="73"/>
      <c r="C5" s="62" t="s">
        <v>837</v>
      </c>
      <c r="D5" s="593">
        <v>4920</v>
      </c>
      <c r="E5" s="85">
        <v>5639</v>
      </c>
      <c r="F5" s="581">
        <f>+E5/D5*100</f>
        <v>114.61382113821139</v>
      </c>
    </row>
    <row r="6" spans="1:6" ht="12.75" customHeight="1">
      <c r="A6" s="64" t="s">
        <v>836</v>
      </c>
      <c r="B6" s="29"/>
      <c r="C6" s="65" t="s">
        <v>837</v>
      </c>
      <c r="D6" s="578">
        <v>2970</v>
      </c>
      <c r="E6" s="2">
        <v>3078</v>
      </c>
      <c r="F6" s="581">
        <f t="shared" ref="F6:F25" si="0">+E6/D6*100</f>
        <v>103.63636363636364</v>
      </c>
    </row>
    <row r="7" spans="1:6" ht="12.75" customHeight="1">
      <c r="A7" s="64">
        <v>1400019</v>
      </c>
      <c r="B7" s="29" t="s">
        <v>838</v>
      </c>
      <c r="C7" s="65" t="s">
        <v>839</v>
      </c>
      <c r="D7" s="578">
        <v>1950</v>
      </c>
      <c r="E7" s="2">
        <v>2561</v>
      </c>
      <c r="F7" s="581">
        <f t="shared" si="0"/>
        <v>131.33333333333331</v>
      </c>
    </row>
    <row r="8" spans="1:6" ht="12.75" customHeight="1">
      <c r="A8" s="64" t="s">
        <v>233</v>
      </c>
      <c r="B8" s="29"/>
      <c r="C8" s="65" t="s">
        <v>234</v>
      </c>
      <c r="D8" s="578"/>
      <c r="E8" s="2"/>
      <c r="F8" s="581"/>
    </row>
    <row r="9" spans="1:6" ht="12.75" customHeight="1">
      <c r="A9" s="64" t="s">
        <v>404</v>
      </c>
      <c r="B9" s="29"/>
      <c r="C9" s="65" t="s">
        <v>405</v>
      </c>
      <c r="D9" s="578"/>
      <c r="E9" s="2"/>
      <c r="F9" s="581"/>
    </row>
    <row r="10" spans="1:6" ht="12.75" customHeight="1">
      <c r="A10" s="64" t="s">
        <v>820</v>
      </c>
      <c r="B10" s="29"/>
      <c r="C10" s="65" t="s">
        <v>840</v>
      </c>
      <c r="D10" s="578"/>
      <c r="E10" s="2"/>
      <c r="F10" s="581"/>
    </row>
    <row r="11" spans="1:6" ht="12.75" customHeight="1">
      <c r="A11" s="64" t="s">
        <v>822</v>
      </c>
      <c r="B11" s="29"/>
      <c r="C11" s="65" t="s">
        <v>841</v>
      </c>
      <c r="D11" s="578"/>
      <c r="E11" s="2"/>
      <c r="F11" s="581"/>
    </row>
    <row r="12" spans="1:6" ht="12.75" customHeight="1">
      <c r="A12" s="6">
        <v>1200056</v>
      </c>
      <c r="B12" s="24"/>
      <c r="C12" s="30" t="s">
        <v>231</v>
      </c>
      <c r="D12" s="576">
        <v>775</v>
      </c>
      <c r="E12" s="8">
        <v>741</v>
      </c>
      <c r="F12" s="581">
        <f t="shared" si="0"/>
        <v>95.612903225806463</v>
      </c>
    </row>
    <row r="13" spans="1:6" ht="12.75" customHeight="1">
      <c r="A13" s="64">
        <v>1200055</v>
      </c>
      <c r="B13" s="29"/>
      <c r="C13" s="30" t="s">
        <v>229</v>
      </c>
      <c r="D13" s="578"/>
      <c r="E13" s="2"/>
      <c r="F13" s="581"/>
    </row>
    <row r="14" spans="1:6" ht="12.75" customHeight="1">
      <c r="A14" s="66"/>
      <c r="B14" s="67"/>
      <c r="C14" s="27" t="s">
        <v>235</v>
      </c>
      <c r="D14" s="594"/>
      <c r="E14" s="28"/>
      <c r="F14" s="581"/>
    </row>
    <row r="15" spans="1:6" ht="12.75" customHeight="1">
      <c r="A15" s="64">
        <v>1000165</v>
      </c>
      <c r="B15" s="29"/>
      <c r="C15" s="65" t="s">
        <v>246</v>
      </c>
      <c r="D15" s="578">
        <v>65</v>
      </c>
      <c r="E15" s="2">
        <v>79</v>
      </c>
      <c r="F15" s="581">
        <f t="shared" si="0"/>
        <v>121.53846153846153</v>
      </c>
    </row>
    <row r="16" spans="1:6" ht="12.75" customHeight="1">
      <c r="A16" s="64" t="s">
        <v>842</v>
      </c>
      <c r="B16" s="29" t="s">
        <v>255</v>
      </c>
      <c r="C16" s="65" t="s">
        <v>843</v>
      </c>
      <c r="D16" s="578"/>
      <c r="E16" s="2"/>
      <c r="F16" s="581"/>
    </row>
    <row r="17" spans="1:6" ht="12.75" customHeight="1">
      <c r="A17" s="64" t="s">
        <v>844</v>
      </c>
      <c r="B17" s="29"/>
      <c r="C17" s="65" t="s">
        <v>845</v>
      </c>
      <c r="D17" s="578"/>
      <c r="E17" s="2"/>
      <c r="F17" s="581"/>
    </row>
    <row r="18" spans="1:6" ht="12.75" customHeight="1">
      <c r="A18" s="64">
        <v>1000116</v>
      </c>
      <c r="B18" s="29"/>
      <c r="C18" s="65" t="s">
        <v>846</v>
      </c>
      <c r="D18" s="578">
        <v>3250</v>
      </c>
      <c r="E18" s="2">
        <v>3019</v>
      </c>
      <c r="F18" s="581">
        <f t="shared" si="0"/>
        <v>92.892307692307696</v>
      </c>
    </row>
    <row r="19" spans="1:6" ht="12.75" customHeight="1">
      <c r="A19" s="64">
        <v>1000116</v>
      </c>
      <c r="B19" s="29" t="s">
        <v>847</v>
      </c>
      <c r="C19" s="65" t="s">
        <v>848</v>
      </c>
      <c r="D19" s="578"/>
      <c r="E19" s="2"/>
      <c r="F19" s="581"/>
    </row>
    <row r="20" spans="1:6" ht="12.75" customHeight="1">
      <c r="A20" s="6">
        <v>1200057</v>
      </c>
      <c r="B20" s="29"/>
      <c r="C20" s="30" t="s">
        <v>250</v>
      </c>
      <c r="D20" s="578"/>
      <c r="E20" s="2">
        <v>3</v>
      </c>
      <c r="F20" s="581"/>
    </row>
    <row r="21" spans="1:6" ht="12.75" customHeight="1">
      <c r="A21" s="64" t="s">
        <v>410</v>
      </c>
      <c r="B21" s="29"/>
      <c r="C21" s="65" t="s">
        <v>441</v>
      </c>
      <c r="D21" s="578"/>
      <c r="E21" s="2"/>
      <c r="F21" s="581"/>
    </row>
    <row r="22" spans="1:6" ht="12.75" customHeight="1">
      <c r="A22" s="64">
        <v>1000272</v>
      </c>
      <c r="B22" s="29"/>
      <c r="C22" s="65" t="s">
        <v>412</v>
      </c>
      <c r="D22" s="578"/>
      <c r="E22" s="2"/>
      <c r="F22" s="581"/>
    </row>
    <row r="23" spans="1:6" ht="12.75" customHeight="1">
      <c r="A23" s="107" t="s">
        <v>413</v>
      </c>
      <c r="B23" s="108"/>
      <c r="C23" s="109" t="s">
        <v>414</v>
      </c>
      <c r="D23" s="578">
        <v>665</v>
      </c>
      <c r="E23" s="2">
        <v>410</v>
      </c>
      <c r="F23" s="581">
        <f t="shared" si="0"/>
        <v>61.65413533834586</v>
      </c>
    </row>
    <row r="24" spans="1:6" ht="12.75" customHeight="1">
      <c r="A24" s="78"/>
      <c r="B24" s="79"/>
      <c r="C24" s="27" t="s">
        <v>252</v>
      </c>
      <c r="D24" s="579">
        <v>40</v>
      </c>
      <c r="E24" s="110"/>
      <c r="F24" s="581">
        <f t="shared" si="0"/>
        <v>0</v>
      </c>
    </row>
    <row r="25" spans="1:6" ht="12.75" customHeight="1">
      <c r="A25" s="80">
        <v>1000215</v>
      </c>
      <c r="B25" s="81"/>
      <c r="C25" s="8" t="s">
        <v>253</v>
      </c>
      <c r="D25" s="576">
        <v>40</v>
      </c>
      <c r="E25" s="8"/>
      <c r="F25" s="581">
        <f t="shared" si="0"/>
        <v>0</v>
      </c>
    </row>
    <row r="26" spans="1:6" ht="12.75" customHeight="1">
      <c r="A26" s="111">
        <v>1000207</v>
      </c>
      <c r="B26" s="112"/>
      <c r="C26" s="113" t="s">
        <v>254</v>
      </c>
      <c r="D26" s="114"/>
      <c r="E26" s="114"/>
      <c r="F26" s="447"/>
    </row>
    <row r="27" spans="1:6" ht="12.75" customHeight="1">
      <c r="A27" s="80">
        <v>1000207</v>
      </c>
      <c r="B27" s="81" t="s">
        <v>255</v>
      </c>
      <c r="C27" s="8" t="s">
        <v>256</v>
      </c>
      <c r="D27" s="8"/>
      <c r="E27" s="8"/>
      <c r="F27" s="447"/>
    </row>
    <row r="28" spans="1:6" ht="12.75" customHeight="1">
      <c r="A28" s="80">
        <v>1000207</v>
      </c>
      <c r="B28" s="81" t="s">
        <v>257</v>
      </c>
      <c r="C28" s="8" t="s">
        <v>258</v>
      </c>
      <c r="D28" s="8"/>
      <c r="E28" s="8"/>
      <c r="F28" s="447"/>
    </row>
  </sheetData>
  <pageMargins left="0.75" right="0.75" top="0.61" bottom="0.55000000000000004" header="0.5" footer="0.5"/>
  <pageSetup paperSize="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29" sqref="J29"/>
    </sheetView>
  </sheetViews>
  <sheetFormatPr defaultColWidth="9.140625" defaultRowHeight="12.75"/>
  <cols>
    <col min="2" max="2" width="9.140625" style="19"/>
    <col min="3" max="3" width="49.140625" customWidth="1"/>
    <col min="4" max="4" width="17.42578125" customWidth="1"/>
  </cols>
  <sheetData>
    <row r="1" spans="1:6">
      <c r="A1" s="55" t="s">
        <v>26</v>
      </c>
      <c r="B1" s="56"/>
    </row>
    <row r="2" spans="1:6">
      <c r="A2" s="4"/>
      <c r="B2" s="23"/>
      <c r="E2" s="5" t="s">
        <v>849</v>
      </c>
    </row>
    <row r="3" spans="1:6" ht="50.1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 ht="12.75" customHeight="1">
      <c r="A4" s="25"/>
      <c r="B4" s="26"/>
      <c r="C4" s="27" t="s">
        <v>835</v>
      </c>
      <c r="D4" s="28"/>
      <c r="E4" s="28"/>
      <c r="F4" s="447"/>
    </row>
    <row r="5" spans="1:6" ht="12.75" customHeight="1">
      <c r="A5" s="72">
        <v>1500016</v>
      </c>
      <c r="B5" s="73"/>
      <c r="C5" s="62" t="s">
        <v>850</v>
      </c>
      <c r="D5" s="85"/>
      <c r="E5" s="85"/>
      <c r="F5" s="447"/>
    </row>
    <row r="6" spans="1:6" ht="12.75" customHeight="1">
      <c r="A6" s="64">
        <v>1500016</v>
      </c>
      <c r="B6" s="29"/>
      <c r="C6" s="65" t="s">
        <v>851</v>
      </c>
      <c r="D6" s="2"/>
      <c r="E6" s="2"/>
      <c r="F6" s="447"/>
    </row>
    <row r="7" spans="1:6" ht="12.75" customHeight="1">
      <c r="A7" s="64">
        <v>1500016</v>
      </c>
      <c r="B7" s="29" t="s">
        <v>838</v>
      </c>
      <c r="C7" s="65" t="s">
        <v>839</v>
      </c>
      <c r="D7" s="2"/>
      <c r="E7" s="2"/>
      <c r="F7" s="447"/>
    </row>
    <row r="8" spans="1:6" ht="12.75" customHeight="1">
      <c r="A8" s="6">
        <v>1200056</v>
      </c>
      <c r="B8" s="24"/>
      <c r="C8" s="30" t="s">
        <v>231</v>
      </c>
      <c r="D8" s="8"/>
      <c r="E8" s="8"/>
      <c r="F8" s="447"/>
    </row>
    <row r="9" spans="1:6" ht="12.75" customHeight="1">
      <c r="A9" s="64">
        <v>1200055</v>
      </c>
      <c r="B9" s="29"/>
      <c r="C9" s="30" t="s">
        <v>229</v>
      </c>
      <c r="D9" s="8"/>
      <c r="E9" s="2"/>
      <c r="F9" s="447"/>
    </row>
    <row r="10" spans="1:6" ht="12.75" customHeight="1">
      <c r="A10" s="66"/>
      <c r="B10" s="67"/>
      <c r="C10" s="27" t="s">
        <v>235</v>
      </c>
      <c r="D10" s="28"/>
      <c r="E10" s="28"/>
      <c r="F10" s="447"/>
    </row>
    <row r="11" spans="1:6" ht="12.75" customHeight="1">
      <c r="A11" s="6" t="s">
        <v>299</v>
      </c>
      <c r="B11" s="24"/>
      <c r="C11" s="65" t="s">
        <v>852</v>
      </c>
      <c r="D11" s="2"/>
      <c r="E11" s="2"/>
      <c r="F11" s="447"/>
    </row>
    <row r="12" spans="1:6" ht="12.75" customHeight="1">
      <c r="A12" s="64" t="s">
        <v>844</v>
      </c>
      <c r="B12" s="29"/>
      <c r="C12" s="65" t="s">
        <v>845</v>
      </c>
      <c r="D12" s="2"/>
      <c r="E12" s="2"/>
      <c r="F12" s="447"/>
    </row>
    <row r="13" spans="1:6" ht="12.75" customHeight="1">
      <c r="A13" s="64" t="s">
        <v>309</v>
      </c>
      <c r="B13" s="29"/>
      <c r="C13" s="65" t="s">
        <v>853</v>
      </c>
      <c r="D13" s="2"/>
      <c r="E13" s="2"/>
      <c r="F13" s="447"/>
    </row>
    <row r="14" spans="1:6" ht="25.5">
      <c r="A14" s="64" t="s">
        <v>854</v>
      </c>
      <c r="B14" s="29"/>
      <c r="C14" s="65" t="s">
        <v>855</v>
      </c>
      <c r="D14" s="2"/>
      <c r="E14" s="2"/>
      <c r="F14" s="447"/>
    </row>
    <row r="15" spans="1:6" ht="12.75" customHeight="1">
      <c r="A15" s="64" t="s">
        <v>856</v>
      </c>
      <c r="B15" s="29"/>
      <c r="C15" s="65" t="s">
        <v>857</v>
      </c>
      <c r="D15" s="2"/>
      <c r="E15" s="2"/>
      <c r="F15" s="447"/>
    </row>
    <row r="16" spans="1:6">
      <c r="A16" s="80">
        <v>1200057</v>
      </c>
      <c r="B16" s="105"/>
      <c r="C16" s="30" t="s">
        <v>250</v>
      </c>
      <c r="D16" s="8"/>
      <c r="E16" s="2"/>
      <c r="F16" s="447"/>
    </row>
  </sheetData>
  <pageMargins left="0.75" right="0.75" top="1" bottom="1" header="0.5" footer="0.5"/>
  <pageSetup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0"/>
  <sheetViews>
    <sheetView topLeftCell="A7" workbookViewId="0">
      <selection activeCell="F6" sqref="F6"/>
    </sheetView>
  </sheetViews>
  <sheetFormatPr defaultColWidth="9.140625" defaultRowHeight="12.75"/>
  <cols>
    <col min="1" max="1" width="9.140625" style="95"/>
    <col min="2" max="2" width="9.140625" style="96"/>
    <col min="3" max="3" width="49.140625" customWidth="1"/>
    <col min="4" max="4" width="16.42578125" customWidth="1"/>
  </cols>
  <sheetData>
    <row r="1" spans="1:6" ht="15.75" customHeight="1">
      <c r="A1" s="97" t="s">
        <v>27</v>
      </c>
      <c r="B1" s="98"/>
    </row>
    <row r="2" spans="1:6" ht="15.75" customHeight="1">
      <c r="A2" s="99"/>
      <c r="B2" s="100"/>
      <c r="E2" s="5" t="s">
        <v>858</v>
      </c>
    </row>
    <row r="3" spans="1:6" ht="33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 ht="15.75" customHeight="1">
      <c r="A4" s="82"/>
      <c r="B4" s="83"/>
      <c r="C4" s="27" t="s">
        <v>835</v>
      </c>
      <c r="D4" s="638">
        <v>3030</v>
      </c>
      <c r="E4" s="101">
        <v>3009</v>
      </c>
      <c r="F4" s="581">
        <f>+E4/D4*100</f>
        <v>99.306930693069305</v>
      </c>
    </row>
    <row r="5" spans="1:6" ht="15.75" customHeight="1">
      <c r="A5" s="88">
        <v>1600014</v>
      </c>
      <c r="B5" s="102"/>
      <c r="C5" s="62" t="s">
        <v>859</v>
      </c>
      <c r="D5" s="639">
        <v>255</v>
      </c>
      <c r="E5" s="103">
        <v>371</v>
      </c>
      <c r="F5" s="581">
        <f t="shared" ref="F5:F23" si="0">+E5/D5*100</f>
        <v>145.49019607843135</v>
      </c>
    </row>
    <row r="6" spans="1:6" ht="24.95" customHeight="1">
      <c r="A6" s="6">
        <v>1600014</v>
      </c>
      <c r="B6" s="24" t="s">
        <v>860</v>
      </c>
      <c r="C6" s="65" t="s">
        <v>861</v>
      </c>
      <c r="D6" s="640"/>
      <c r="E6" s="104"/>
      <c r="F6" s="581"/>
    </row>
    <row r="7" spans="1:6" ht="24.95" customHeight="1">
      <c r="A7" s="6">
        <v>1600014</v>
      </c>
      <c r="B7" s="24" t="s">
        <v>860</v>
      </c>
      <c r="C7" s="65" t="s">
        <v>862</v>
      </c>
      <c r="D7" s="640">
        <v>15</v>
      </c>
      <c r="E7" s="104">
        <v>19</v>
      </c>
      <c r="F7" s="581">
        <f t="shared" si="0"/>
        <v>126.66666666666666</v>
      </c>
    </row>
    <row r="8" spans="1:6" ht="24.95" customHeight="1">
      <c r="A8" s="6">
        <v>1600014</v>
      </c>
      <c r="B8" s="24" t="s">
        <v>860</v>
      </c>
      <c r="C8" s="65" t="s">
        <v>863</v>
      </c>
      <c r="D8" s="640">
        <v>220</v>
      </c>
      <c r="E8" s="104">
        <v>129</v>
      </c>
      <c r="F8" s="581">
        <f t="shared" si="0"/>
        <v>58.636363636363633</v>
      </c>
    </row>
    <row r="9" spans="1:6" ht="24.95" customHeight="1">
      <c r="A9" s="6">
        <v>1600014</v>
      </c>
      <c r="B9" s="24" t="s">
        <v>860</v>
      </c>
      <c r="C9" s="65" t="s">
        <v>864</v>
      </c>
      <c r="D9" s="641">
        <v>20</v>
      </c>
      <c r="E9" s="642">
        <v>223</v>
      </c>
      <c r="F9" s="581">
        <f t="shared" si="0"/>
        <v>1115</v>
      </c>
    </row>
    <row r="10" spans="1:6" ht="12.75" customHeight="1">
      <c r="A10" s="6">
        <v>1600014</v>
      </c>
      <c r="B10" s="24"/>
      <c r="C10" s="65" t="s">
        <v>865</v>
      </c>
      <c r="D10" s="640">
        <v>2310</v>
      </c>
      <c r="E10" s="104">
        <v>2220</v>
      </c>
      <c r="F10" s="581">
        <f t="shared" si="0"/>
        <v>96.103896103896105</v>
      </c>
    </row>
    <row r="11" spans="1:6" ht="13.5" customHeight="1">
      <c r="A11" s="6">
        <v>1600014</v>
      </c>
      <c r="B11" s="24" t="s">
        <v>838</v>
      </c>
      <c r="C11" s="65" t="s">
        <v>839</v>
      </c>
      <c r="D11" s="640">
        <v>485</v>
      </c>
      <c r="E11" s="104">
        <v>418</v>
      </c>
      <c r="F11" s="581">
        <f t="shared" si="0"/>
        <v>86.185567010309285</v>
      </c>
    </row>
    <row r="12" spans="1:6" ht="12.75" customHeight="1">
      <c r="A12" s="6">
        <v>1200056</v>
      </c>
      <c r="B12" s="24"/>
      <c r="C12" s="30" t="s">
        <v>231</v>
      </c>
      <c r="D12" s="576"/>
      <c r="E12" s="8"/>
      <c r="F12" s="581"/>
    </row>
    <row r="13" spans="1:6" ht="12.75" customHeight="1">
      <c r="A13" s="6">
        <v>1200055</v>
      </c>
      <c r="B13" s="24"/>
      <c r="C13" s="30" t="s">
        <v>229</v>
      </c>
      <c r="D13" s="640"/>
      <c r="E13" s="104"/>
      <c r="F13" s="581"/>
    </row>
    <row r="14" spans="1:6" ht="12.75" customHeight="1">
      <c r="A14" s="78"/>
      <c r="B14" s="79"/>
      <c r="C14" s="27" t="s">
        <v>235</v>
      </c>
      <c r="D14" s="638">
        <v>1390</v>
      </c>
      <c r="E14" s="101"/>
      <c r="F14" s="581">
        <f t="shared" si="0"/>
        <v>0</v>
      </c>
    </row>
    <row r="15" spans="1:6" ht="12.75" customHeight="1">
      <c r="A15" s="6" t="s">
        <v>866</v>
      </c>
      <c r="B15" s="24"/>
      <c r="C15" s="65" t="s">
        <v>867</v>
      </c>
      <c r="D15" s="640">
        <v>20</v>
      </c>
      <c r="E15" s="104">
        <v>9</v>
      </c>
      <c r="F15" s="581">
        <f t="shared" si="0"/>
        <v>45</v>
      </c>
    </row>
    <row r="16" spans="1:6" ht="12.75" customHeight="1">
      <c r="A16" s="6" t="s">
        <v>868</v>
      </c>
      <c r="B16" s="24"/>
      <c r="C16" s="65" t="s">
        <v>869</v>
      </c>
      <c r="D16" s="640">
        <v>245</v>
      </c>
      <c r="E16" s="104">
        <v>199</v>
      </c>
      <c r="F16" s="581">
        <f t="shared" si="0"/>
        <v>81.224489795918359</v>
      </c>
    </row>
    <row r="17" spans="1:6" ht="12.75" customHeight="1">
      <c r="A17" s="6" t="s">
        <v>870</v>
      </c>
      <c r="B17" s="24"/>
      <c r="C17" s="65" t="s">
        <v>871</v>
      </c>
      <c r="D17" s="640">
        <v>225</v>
      </c>
      <c r="E17" s="104">
        <v>190</v>
      </c>
      <c r="F17" s="581">
        <f t="shared" si="0"/>
        <v>84.444444444444443</v>
      </c>
    </row>
    <row r="18" spans="1:6" ht="12.75" customHeight="1">
      <c r="A18" s="6" t="s">
        <v>872</v>
      </c>
      <c r="B18" s="24"/>
      <c r="C18" s="65" t="s">
        <v>873</v>
      </c>
      <c r="D18" s="640">
        <v>50</v>
      </c>
      <c r="E18" s="104">
        <v>31</v>
      </c>
      <c r="F18" s="581">
        <f t="shared" si="0"/>
        <v>62</v>
      </c>
    </row>
    <row r="19" spans="1:6" ht="12.75" customHeight="1">
      <c r="A19" s="6" t="s">
        <v>473</v>
      </c>
      <c r="B19" s="24"/>
      <c r="C19" s="65" t="s">
        <v>874</v>
      </c>
      <c r="D19" s="640">
        <v>20</v>
      </c>
      <c r="E19" s="104">
        <v>15</v>
      </c>
      <c r="F19" s="581">
        <f t="shared" si="0"/>
        <v>75</v>
      </c>
    </row>
    <row r="20" spans="1:6" ht="12.75" customHeight="1">
      <c r="A20" s="6" t="s">
        <v>475</v>
      </c>
      <c r="B20" s="24"/>
      <c r="C20" s="65" t="s">
        <v>476</v>
      </c>
      <c r="D20" s="640">
        <v>20</v>
      </c>
      <c r="E20" s="104">
        <v>21</v>
      </c>
      <c r="F20" s="581">
        <f t="shared" si="0"/>
        <v>105</v>
      </c>
    </row>
    <row r="21" spans="1:6" ht="12.75" customHeight="1">
      <c r="A21" s="6" t="s">
        <v>477</v>
      </c>
      <c r="B21" s="24"/>
      <c r="C21" s="65" t="s">
        <v>478</v>
      </c>
      <c r="D21" s="640">
        <v>760</v>
      </c>
      <c r="E21" s="104">
        <v>867</v>
      </c>
      <c r="F21" s="581">
        <f t="shared" si="0"/>
        <v>114.07894736842105</v>
      </c>
    </row>
    <row r="22" spans="1:6" ht="12.75" customHeight="1">
      <c r="A22" s="6" t="s">
        <v>875</v>
      </c>
      <c r="B22" s="24"/>
      <c r="C22" s="65" t="s">
        <v>472</v>
      </c>
      <c r="D22" s="640">
        <v>35</v>
      </c>
      <c r="E22" s="104">
        <v>36</v>
      </c>
      <c r="F22" s="581">
        <f t="shared" si="0"/>
        <v>102.85714285714285</v>
      </c>
    </row>
    <row r="23" spans="1:6" ht="12.75" customHeight="1">
      <c r="A23" s="6" t="s">
        <v>876</v>
      </c>
      <c r="B23" s="24"/>
      <c r="C23" s="65" t="s">
        <v>877</v>
      </c>
      <c r="D23" s="640">
        <v>15</v>
      </c>
      <c r="E23" s="104">
        <v>3</v>
      </c>
      <c r="F23" s="581">
        <f t="shared" si="0"/>
        <v>20</v>
      </c>
    </row>
    <row r="24" spans="1:6" ht="34.5" customHeight="1">
      <c r="A24"/>
      <c r="B24" s="19"/>
    </row>
    <row r="25" spans="1:6" ht="12.75" customHeight="1">
      <c r="A25" s="766" t="s">
        <v>878</v>
      </c>
      <c r="B25" s="766"/>
      <c r="C25" s="766"/>
      <c r="D25" s="766"/>
      <c r="E25" s="766"/>
    </row>
    <row r="26" spans="1:6" ht="32.25" customHeight="1">
      <c r="A26" s="766"/>
      <c r="B26" s="766"/>
      <c r="C26" s="766"/>
      <c r="D26" s="766"/>
      <c r="E26" s="766"/>
    </row>
    <row r="27" spans="1:6">
      <c r="A27"/>
      <c r="B27" s="19"/>
    </row>
    <row r="28" spans="1:6">
      <c r="A28"/>
      <c r="B28" s="19"/>
    </row>
    <row r="29" spans="1:6">
      <c r="A29"/>
      <c r="B29" s="19"/>
    </row>
    <row r="30" spans="1:6">
      <c r="A30"/>
      <c r="B30" s="19"/>
    </row>
    <row r="31" spans="1:6">
      <c r="A31"/>
      <c r="B31" s="19"/>
    </row>
    <row r="32" spans="1:6">
      <c r="A32"/>
      <c r="B32" s="19"/>
    </row>
    <row r="33" spans="1:2">
      <c r="A33"/>
      <c r="B33" s="19"/>
    </row>
    <row r="34" spans="1:2">
      <c r="A34"/>
      <c r="B34" s="19"/>
    </row>
    <row r="35" spans="1:2">
      <c r="A35"/>
      <c r="B35" s="19"/>
    </row>
    <row r="36" spans="1:2">
      <c r="A36"/>
      <c r="B36" s="19"/>
    </row>
    <row r="37" spans="1:2">
      <c r="A37"/>
      <c r="B37" s="19"/>
    </row>
    <row r="38" spans="1:2">
      <c r="A38"/>
      <c r="B38" s="19"/>
    </row>
    <row r="39" spans="1:2">
      <c r="A39"/>
      <c r="B39" s="19"/>
    </row>
    <row r="40" spans="1:2">
      <c r="A40"/>
      <c r="B40" s="19"/>
    </row>
  </sheetData>
  <mergeCells count="1">
    <mergeCell ref="A25:E26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J19" sqref="J19"/>
    </sheetView>
  </sheetViews>
  <sheetFormatPr defaultColWidth="9.140625" defaultRowHeight="12.75"/>
  <cols>
    <col min="2" max="2" width="9.140625" style="19"/>
    <col min="3" max="3" width="49.140625" customWidth="1"/>
    <col min="4" max="4" width="21.7109375" customWidth="1"/>
    <col min="5" max="5" width="10.42578125" customWidth="1"/>
  </cols>
  <sheetData>
    <row r="1" spans="1:6">
      <c r="A1" s="55" t="s">
        <v>28</v>
      </c>
      <c r="B1" s="56"/>
    </row>
    <row r="2" spans="1:6">
      <c r="A2" s="4"/>
      <c r="B2" s="23"/>
      <c r="E2" s="5" t="s">
        <v>879</v>
      </c>
    </row>
    <row r="3" spans="1:6" ht="42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446" t="s">
        <v>1824</v>
      </c>
      <c r="F3" s="448" t="s">
        <v>1801</v>
      </c>
    </row>
    <row r="4" spans="1:6">
      <c r="A4" s="82"/>
      <c r="B4" s="83"/>
      <c r="C4" s="27" t="s">
        <v>835</v>
      </c>
      <c r="D4" s="28"/>
      <c r="E4" s="28"/>
      <c r="F4" s="447"/>
    </row>
    <row r="5" spans="1:6">
      <c r="A5" s="88">
        <v>1800010</v>
      </c>
      <c r="B5" s="73"/>
      <c r="C5" s="62" t="s">
        <v>880</v>
      </c>
      <c r="D5" s="85"/>
      <c r="E5" s="85"/>
      <c r="F5" s="447"/>
    </row>
    <row r="6" spans="1:6" ht="26.25" customHeight="1">
      <c r="A6" s="6">
        <v>1800010</v>
      </c>
      <c r="B6" s="29" t="s">
        <v>860</v>
      </c>
      <c r="C6" s="65" t="s">
        <v>881</v>
      </c>
      <c r="D6" s="87"/>
      <c r="E6" s="87"/>
      <c r="F6" s="447"/>
    </row>
    <row r="7" spans="1:6" ht="25.5">
      <c r="A7" s="6">
        <v>1800010</v>
      </c>
      <c r="B7" s="29" t="s">
        <v>860</v>
      </c>
      <c r="C7" s="65" t="s">
        <v>882</v>
      </c>
      <c r="D7" s="87"/>
      <c r="E7" s="87"/>
      <c r="F7" s="447"/>
    </row>
    <row r="8" spans="1:6" ht="25.5">
      <c r="A8" s="6">
        <v>1800010</v>
      </c>
      <c r="B8" s="29" t="s">
        <v>860</v>
      </c>
      <c r="C8" s="65" t="s">
        <v>883</v>
      </c>
      <c r="D8" s="89"/>
      <c r="E8" s="89"/>
      <c r="F8" s="447"/>
    </row>
    <row r="9" spans="1:6">
      <c r="A9" s="6">
        <v>1800010</v>
      </c>
      <c r="B9" s="29"/>
      <c r="C9" s="65" t="s">
        <v>884</v>
      </c>
      <c r="D9" s="2"/>
      <c r="E9" s="2"/>
      <c r="F9" s="447"/>
    </row>
    <row r="10" spans="1:6">
      <c r="A10" s="64">
        <v>1800010</v>
      </c>
      <c r="B10" s="29" t="s">
        <v>838</v>
      </c>
      <c r="C10" s="65" t="s">
        <v>839</v>
      </c>
      <c r="D10" s="2"/>
      <c r="E10" s="2"/>
      <c r="F10" s="447"/>
    </row>
    <row r="11" spans="1:6">
      <c r="A11" s="6">
        <v>1200056</v>
      </c>
      <c r="B11" s="24"/>
      <c r="C11" s="30" t="s">
        <v>231</v>
      </c>
      <c r="D11" s="8"/>
      <c r="E11" s="8"/>
      <c r="F11" s="447"/>
    </row>
    <row r="12" spans="1:6">
      <c r="A12" s="64">
        <v>1800011</v>
      </c>
      <c r="B12" s="29"/>
      <c r="C12" s="65" t="s">
        <v>885</v>
      </c>
      <c r="D12" s="2"/>
      <c r="E12" s="2"/>
      <c r="F12" s="447"/>
    </row>
    <row r="13" spans="1:6">
      <c r="A13" s="64">
        <v>1200055</v>
      </c>
      <c r="B13" s="29"/>
      <c r="C13" s="30" t="s">
        <v>229</v>
      </c>
      <c r="D13" s="2"/>
      <c r="E13" s="2"/>
      <c r="F13" s="447"/>
    </row>
    <row r="14" spans="1:6" ht="25.5">
      <c r="A14" s="64">
        <v>2200067</v>
      </c>
      <c r="B14" s="29"/>
      <c r="C14" s="30" t="s">
        <v>886</v>
      </c>
      <c r="D14" s="2"/>
      <c r="E14" s="2"/>
      <c r="F14" s="447"/>
    </row>
    <row r="15" spans="1:6">
      <c r="A15" s="66"/>
      <c r="B15" s="67"/>
      <c r="C15" s="27" t="s">
        <v>887</v>
      </c>
      <c r="D15" s="28"/>
      <c r="E15" s="28"/>
      <c r="F15" s="447"/>
    </row>
    <row r="16" spans="1:6">
      <c r="A16" s="90">
        <v>1800101</v>
      </c>
      <c r="B16" s="29"/>
      <c r="C16" s="65" t="s">
        <v>888</v>
      </c>
      <c r="D16" s="2"/>
      <c r="E16" s="2"/>
      <c r="F16" s="447"/>
    </row>
    <row r="17" spans="1:6">
      <c r="A17" s="90">
        <v>1800119</v>
      </c>
      <c r="B17" s="29"/>
      <c r="C17" s="65" t="s">
        <v>889</v>
      </c>
      <c r="D17" s="2"/>
      <c r="E17" s="2"/>
      <c r="F17" s="447"/>
    </row>
    <row r="18" spans="1:6" ht="15" customHeight="1">
      <c r="A18" s="90">
        <v>1800127</v>
      </c>
      <c r="B18" s="29"/>
      <c r="C18" s="65" t="s">
        <v>890</v>
      </c>
      <c r="D18" s="2"/>
      <c r="E18" s="2"/>
      <c r="F18" s="447"/>
    </row>
    <row r="19" spans="1:6">
      <c r="A19" s="90">
        <v>1800135</v>
      </c>
      <c r="B19" s="29"/>
      <c r="C19" s="65" t="s">
        <v>891</v>
      </c>
      <c r="D19" s="2"/>
      <c r="E19" s="2"/>
      <c r="F19" s="447"/>
    </row>
    <row r="20" spans="1:6">
      <c r="A20" s="90">
        <v>1800143</v>
      </c>
      <c r="B20" s="29"/>
      <c r="C20" s="65" t="s">
        <v>892</v>
      </c>
      <c r="D20" s="2"/>
      <c r="E20" s="2"/>
      <c r="F20" s="447"/>
    </row>
    <row r="21" spans="1:6" ht="25.5">
      <c r="A21" s="90">
        <v>1800150</v>
      </c>
      <c r="B21" s="29"/>
      <c r="C21" s="65" t="s">
        <v>893</v>
      </c>
      <c r="D21" s="2"/>
      <c r="E21" s="2"/>
      <c r="F21" s="447"/>
    </row>
    <row r="22" spans="1:6">
      <c r="A22" s="90">
        <v>1800168</v>
      </c>
      <c r="B22" s="29"/>
      <c r="C22" s="65" t="s">
        <v>894</v>
      </c>
      <c r="D22" s="2"/>
      <c r="E22" s="2"/>
      <c r="F22" s="447"/>
    </row>
    <row r="23" spans="1:6">
      <c r="A23" s="90" t="s">
        <v>895</v>
      </c>
      <c r="B23" s="29"/>
      <c r="C23" s="65" t="s">
        <v>896</v>
      </c>
      <c r="D23" s="2"/>
      <c r="E23" s="2"/>
      <c r="F23" s="447"/>
    </row>
    <row r="24" spans="1:6">
      <c r="A24" s="90" t="s">
        <v>897</v>
      </c>
      <c r="B24" s="29"/>
      <c r="C24" s="65" t="s">
        <v>898</v>
      </c>
      <c r="D24" s="2"/>
      <c r="E24" s="2"/>
      <c r="F24" s="447"/>
    </row>
    <row r="25" spans="1:6">
      <c r="A25" s="90">
        <v>1800176</v>
      </c>
      <c r="B25" s="29"/>
      <c r="C25" s="65" t="s">
        <v>899</v>
      </c>
      <c r="D25" s="2"/>
      <c r="E25" s="2"/>
      <c r="F25" s="447"/>
    </row>
    <row r="26" spans="1:6">
      <c r="A26" s="90" t="s">
        <v>900</v>
      </c>
      <c r="B26" s="29"/>
      <c r="C26" s="65" t="s">
        <v>901</v>
      </c>
      <c r="D26" s="2"/>
      <c r="E26" s="2"/>
      <c r="F26" s="447"/>
    </row>
    <row r="27" spans="1:6">
      <c r="A27" s="64">
        <v>1800052</v>
      </c>
      <c r="B27" s="29"/>
      <c r="C27" s="65" t="s">
        <v>902</v>
      </c>
      <c r="D27" s="2">
        <v>0</v>
      </c>
      <c r="E27" s="2"/>
      <c r="F27" s="447"/>
    </row>
    <row r="28" spans="1:6" ht="25.5">
      <c r="A28" s="90" t="s">
        <v>903</v>
      </c>
      <c r="B28" s="29"/>
      <c r="C28" s="65" t="s">
        <v>904</v>
      </c>
      <c r="D28" s="2"/>
      <c r="E28" s="2"/>
      <c r="F28" s="447"/>
    </row>
    <row r="29" spans="1:6" ht="25.5">
      <c r="A29" s="90">
        <v>1800184</v>
      </c>
      <c r="B29" s="29"/>
      <c r="C29" s="65" t="s">
        <v>905</v>
      </c>
      <c r="D29" s="2"/>
      <c r="E29" s="2"/>
      <c r="F29" s="447"/>
    </row>
    <row r="30" spans="1:6" ht="12.75" customHeight="1">
      <c r="A30" s="90">
        <v>1800192</v>
      </c>
      <c r="B30" s="29"/>
      <c r="C30" s="65" t="s">
        <v>906</v>
      </c>
      <c r="D30" s="2"/>
      <c r="E30" s="2"/>
      <c r="F30" s="447"/>
    </row>
    <row r="31" spans="1:6">
      <c r="A31" s="90">
        <v>1800200</v>
      </c>
      <c r="B31" s="29"/>
      <c r="C31" s="65" t="s">
        <v>907</v>
      </c>
      <c r="D31" s="2"/>
      <c r="E31" s="2"/>
      <c r="F31" s="447"/>
    </row>
    <row r="32" spans="1:6">
      <c r="A32" s="90">
        <v>1800218</v>
      </c>
      <c r="B32" s="29"/>
      <c r="C32" s="65" t="s">
        <v>908</v>
      </c>
      <c r="D32" s="2"/>
      <c r="E32" s="2"/>
      <c r="F32" s="447"/>
    </row>
    <row r="33" spans="1:6">
      <c r="A33" s="90">
        <v>1800226</v>
      </c>
      <c r="B33" s="29"/>
      <c r="C33" s="65" t="s">
        <v>909</v>
      </c>
      <c r="D33" s="2"/>
      <c r="E33" s="2"/>
      <c r="F33" s="447"/>
    </row>
    <row r="34" spans="1:6">
      <c r="A34" s="90" t="s">
        <v>910</v>
      </c>
      <c r="B34" s="29"/>
      <c r="C34" s="65" t="s">
        <v>911</v>
      </c>
      <c r="D34" s="2"/>
      <c r="E34" s="2"/>
      <c r="F34" s="447"/>
    </row>
    <row r="35" spans="1:6" ht="13.5" customHeight="1">
      <c r="A35" s="90">
        <v>1800093</v>
      </c>
      <c r="B35" s="29"/>
      <c r="C35" s="65" t="s">
        <v>912</v>
      </c>
      <c r="D35" s="2"/>
      <c r="E35" s="2"/>
      <c r="F35" s="447"/>
    </row>
    <row r="36" spans="1:6">
      <c r="A36" s="64">
        <v>1000165</v>
      </c>
      <c r="B36" s="29"/>
      <c r="C36" s="65" t="s">
        <v>246</v>
      </c>
      <c r="D36" s="2"/>
      <c r="E36" s="2"/>
      <c r="F36" s="447"/>
    </row>
    <row r="37" spans="1:6">
      <c r="A37" s="91"/>
      <c r="B37" s="92"/>
      <c r="C37" s="93" t="s">
        <v>913</v>
      </c>
      <c r="D37" s="94"/>
      <c r="E37" s="94"/>
      <c r="F37" s="447"/>
    </row>
    <row r="39" spans="1:6">
      <c r="A39" s="767" t="s">
        <v>914</v>
      </c>
      <c r="B39" s="766"/>
      <c r="C39" s="766"/>
      <c r="D39" s="766"/>
      <c r="E39" s="766"/>
    </row>
  </sheetData>
  <mergeCells count="1">
    <mergeCell ref="A39:E39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6" sqref="J16"/>
    </sheetView>
  </sheetViews>
  <sheetFormatPr defaultColWidth="9.140625" defaultRowHeight="12.75"/>
  <cols>
    <col min="2" max="2" width="9.140625" style="19"/>
    <col min="3" max="3" width="49.140625" customWidth="1"/>
    <col min="4" max="4" width="19.28515625" customWidth="1"/>
  </cols>
  <sheetData>
    <row r="1" spans="1:6">
      <c r="A1" s="55" t="s">
        <v>29</v>
      </c>
      <c r="B1" s="56"/>
    </row>
    <row r="2" spans="1:6">
      <c r="A2" s="4"/>
      <c r="B2" s="23"/>
      <c r="E2" s="5" t="s">
        <v>915</v>
      </c>
    </row>
    <row r="3" spans="1:6" ht="33.75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561" t="s">
        <v>1824</v>
      </c>
      <c r="F3" s="448" t="s">
        <v>1801</v>
      </c>
    </row>
    <row r="4" spans="1:6">
      <c r="A4" s="82"/>
      <c r="B4" s="83"/>
      <c r="C4" s="27" t="s">
        <v>835</v>
      </c>
      <c r="D4" s="28"/>
      <c r="E4" s="28"/>
      <c r="F4" s="447"/>
    </row>
    <row r="5" spans="1:6">
      <c r="A5" s="60">
        <v>1700012</v>
      </c>
      <c r="B5" s="61"/>
      <c r="C5" s="84" t="s">
        <v>916</v>
      </c>
      <c r="D5" s="85"/>
      <c r="E5" s="85"/>
      <c r="F5" s="447"/>
    </row>
    <row r="6" spans="1:6" ht="25.5">
      <c r="A6" s="64">
        <v>1700012</v>
      </c>
      <c r="B6" s="29" t="s">
        <v>860</v>
      </c>
      <c r="C6" s="65" t="s">
        <v>917</v>
      </c>
      <c r="D6" s="86"/>
      <c r="E6" s="86"/>
      <c r="F6" s="447"/>
    </row>
    <row r="7" spans="1:6" ht="24.95" customHeight="1">
      <c r="A7" s="64">
        <v>1700012</v>
      </c>
      <c r="B7" s="29" t="s">
        <v>860</v>
      </c>
      <c r="C7" s="65" t="s">
        <v>918</v>
      </c>
      <c r="D7" s="87"/>
      <c r="E7" s="87"/>
      <c r="F7" s="447"/>
    </row>
    <row r="8" spans="1:6" ht="24.95" customHeight="1">
      <c r="A8" s="64">
        <v>1700012</v>
      </c>
      <c r="B8" s="29" t="s">
        <v>860</v>
      </c>
      <c r="C8" s="65" t="s">
        <v>919</v>
      </c>
      <c r="D8" s="87"/>
      <c r="E8" s="87"/>
      <c r="F8" s="447"/>
    </row>
    <row r="9" spans="1:6">
      <c r="A9" s="64">
        <v>1700012</v>
      </c>
      <c r="B9" s="29"/>
      <c r="C9" s="65" t="s">
        <v>920</v>
      </c>
      <c r="D9" s="2"/>
      <c r="E9" s="2"/>
      <c r="F9" s="447"/>
    </row>
    <row r="10" spans="1:6">
      <c r="A10" s="64">
        <v>1700012</v>
      </c>
      <c r="B10" s="29" t="s">
        <v>838</v>
      </c>
      <c r="C10" s="65" t="s">
        <v>839</v>
      </c>
      <c r="D10" s="2"/>
      <c r="E10" s="2"/>
      <c r="F10" s="447"/>
    </row>
    <row r="11" spans="1:6">
      <c r="A11" s="6">
        <v>1200056</v>
      </c>
      <c r="B11" s="24"/>
      <c r="C11" s="30" t="s">
        <v>231</v>
      </c>
      <c r="D11" s="8"/>
      <c r="E11" s="8"/>
      <c r="F11" s="447"/>
    </row>
    <row r="12" spans="1:6">
      <c r="A12" s="64">
        <v>1200055</v>
      </c>
      <c r="B12" s="29"/>
      <c r="C12" s="30" t="s">
        <v>229</v>
      </c>
      <c r="D12" s="2"/>
      <c r="E12" s="2"/>
      <c r="F12" s="447"/>
    </row>
    <row r="13" spans="1:6">
      <c r="A13" s="66"/>
      <c r="B13" s="67"/>
      <c r="C13" s="27" t="s">
        <v>235</v>
      </c>
      <c r="D13" s="28"/>
      <c r="E13" s="28"/>
      <c r="F13" s="447"/>
    </row>
    <row r="14" spans="1:6" ht="12.75" customHeight="1">
      <c r="A14" s="64" t="s">
        <v>921</v>
      </c>
      <c r="B14" s="29"/>
      <c r="C14" s="65" t="s">
        <v>922</v>
      </c>
      <c r="D14" s="2"/>
      <c r="E14" s="2"/>
      <c r="F14" s="447"/>
    </row>
    <row r="15" spans="1:6" ht="12.75" customHeight="1">
      <c r="A15" s="64" t="s">
        <v>923</v>
      </c>
      <c r="B15" s="29"/>
      <c r="C15" s="65" t="s">
        <v>924</v>
      </c>
      <c r="D15" s="2"/>
      <c r="E15" s="2"/>
      <c r="F15" s="447"/>
    </row>
    <row r="16" spans="1:6" ht="12.75" customHeight="1">
      <c r="A16" s="64" t="s">
        <v>925</v>
      </c>
      <c r="B16" s="29"/>
      <c r="C16" s="65" t="s">
        <v>926</v>
      </c>
      <c r="D16" s="2"/>
      <c r="E16" s="2"/>
      <c r="F16" s="447"/>
    </row>
    <row r="17" spans="1:6" ht="12.75" customHeight="1">
      <c r="A17" s="6" t="s">
        <v>927</v>
      </c>
      <c r="B17" s="24"/>
      <c r="C17" s="65" t="s">
        <v>928</v>
      </c>
      <c r="D17" s="2"/>
      <c r="E17" s="2"/>
      <c r="F17" s="447"/>
    </row>
    <row r="18" spans="1:6" ht="12.75" customHeight="1">
      <c r="A18" s="6" t="s">
        <v>929</v>
      </c>
      <c r="B18" s="24"/>
      <c r="C18" s="65" t="s">
        <v>930</v>
      </c>
      <c r="D18" s="2"/>
      <c r="E18" s="2"/>
      <c r="F18" s="447"/>
    </row>
    <row r="19" spans="1:6" ht="12.75" customHeight="1">
      <c r="A19" s="6" t="s">
        <v>931</v>
      </c>
      <c r="B19" s="24"/>
      <c r="C19" s="65" t="s">
        <v>932</v>
      </c>
      <c r="D19" s="2"/>
      <c r="E19" s="2"/>
      <c r="F19" s="447"/>
    </row>
    <row r="20" spans="1:6" ht="12.75" customHeight="1">
      <c r="A20" s="6" t="s">
        <v>933</v>
      </c>
      <c r="B20" s="24"/>
      <c r="C20" s="65" t="s">
        <v>467</v>
      </c>
      <c r="D20" s="2"/>
      <c r="E20" s="2"/>
      <c r="F20" s="447"/>
    </row>
    <row r="21" spans="1:6" ht="25.5">
      <c r="A21" s="6" t="s">
        <v>934</v>
      </c>
      <c r="B21" s="24"/>
      <c r="C21" s="65" t="s">
        <v>935</v>
      </c>
      <c r="D21" s="2"/>
      <c r="E21" s="2"/>
      <c r="F21" s="447"/>
    </row>
    <row r="22" spans="1:6" ht="28.5" customHeight="1">
      <c r="A22" s="6" t="s">
        <v>936</v>
      </c>
      <c r="B22" s="24"/>
      <c r="C22" s="65" t="s">
        <v>937</v>
      </c>
      <c r="D22" s="2"/>
      <c r="E22" s="2"/>
      <c r="F22" s="447"/>
    </row>
    <row r="24" spans="1:6">
      <c r="A24" s="762" t="s">
        <v>938</v>
      </c>
      <c r="B24" s="762"/>
      <c r="C24" s="762"/>
      <c r="D24" s="762"/>
      <c r="E24" s="762"/>
    </row>
  </sheetData>
  <mergeCells count="1">
    <mergeCell ref="A24:E24"/>
  </mergeCells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6" sqref="F16"/>
    </sheetView>
  </sheetViews>
  <sheetFormatPr defaultColWidth="9.140625" defaultRowHeight="12.75"/>
  <cols>
    <col min="1" max="1" width="8" customWidth="1"/>
    <col min="2" max="2" width="9.140625" style="19"/>
    <col min="3" max="3" width="50.5703125" customWidth="1"/>
    <col min="4" max="4" width="14" customWidth="1"/>
  </cols>
  <sheetData>
    <row r="1" spans="1:6" ht="15.75" customHeight="1">
      <c r="A1" s="55" t="s">
        <v>30</v>
      </c>
      <c r="B1" s="56"/>
    </row>
    <row r="2" spans="1:6" ht="15.75" customHeight="1">
      <c r="A2" s="4"/>
      <c r="B2" s="23"/>
      <c r="E2" s="5" t="s">
        <v>939</v>
      </c>
    </row>
    <row r="3" spans="1:6" ht="32.25" customHeight="1">
      <c r="A3" s="14" t="s">
        <v>209</v>
      </c>
      <c r="B3" s="24" t="s">
        <v>210</v>
      </c>
      <c r="C3" s="6" t="s">
        <v>211</v>
      </c>
      <c r="D3" s="446" t="s">
        <v>1789</v>
      </c>
      <c r="E3" s="561" t="s">
        <v>1824</v>
      </c>
      <c r="F3" s="448" t="s">
        <v>1801</v>
      </c>
    </row>
    <row r="4" spans="1:6" ht="12.75" customHeight="1">
      <c r="A4" s="25"/>
      <c r="B4" s="26"/>
      <c r="C4" s="71" t="s">
        <v>433</v>
      </c>
      <c r="D4" s="58"/>
      <c r="E4" s="59"/>
      <c r="F4" s="447"/>
    </row>
    <row r="5" spans="1:6" ht="12.75" customHeight="1">
      <c r="A5" s="72">
        <v>1900018</v>
      </c>
      <c r="B5" s="73"/>
      <c r="C5" s="74" t="s">
        <v>940</v>
      </c>
      <c r="D5" s="643">
        <v>1235</v>
      </c>
      <c r="E5" s="76">
        <v>1295</v>
      </c>
      <c r="F5" s="581">
        <f>+E5/D5*100</f>
        <v>104.8582995951417</v>
      </c>
    </row>
    <row r="6" spans="1:6" ht="12.75" customHeight="1">
      <c r="A6" s="64">
        <v>1900018</v>
      </c>
      <c r="B6" s="29"/>
      <c r="C6" s="77" t="s">
        <v>941</v>
      </c>
      <c r="D6" s="578">
        <v>385</v>
      </c>
      <c r="E6" s="2">
        <v>464</v>
      </c>
      <c r="F6" s="581">
        <f t="shared" ref="F6:F15" si="0">+E6/D6*100</f>
        <v>120.51948051948051</v>
      </c>
    </row>
    <row r="7" spans="1:6" ht="12.75" customHeight="1">
      <c r="A7" s="64">
        <v>1900018</v>
      </c>
      <c r="B7" s="29" t="s">
        <v>838</v>
      </c>
      <c r="C7" s="77" t="s">
        <v>942</v>
      </c>
      <c r="D7" s="578">
        <v>850</v>
      </c>
      <c r="E7" s="2">
        <v>831</v>
      </c>
      <c r="F7" s="581">
        <f t="shared" si="0"/>
        <v>97.764705882352942</v>
      </c>
    </row>
    <row r="8" spans="1:6" ht="12.75" customHeight="1">
      <c r="A8" s="64" t="s">
        <v>943</v>
      </c>
      <c r="B8" s="29"/>
      <c r="C8" s="77" t="s">
        <v>944</v>
      </c>
      <c r="D8" s="578"/>
      <c r="E8" s="2"/>
      <c r="F8" s="581"/>
    </row>
    <row r="9" spans="1:6" ht="12.75" customHeight="1">
      <c r="A9" s="6">
        <v>1200056</v>
      </c>
      <c r="B9" s="24"/>
      <c r="C9" s="30" t="s">
        <v>231</v>
      </c>
      <c r="D9" s="576"/>
      <c r="E9" s="8"/>
      <c r="F9" s="581"/>
    </row>
    <row r="10" spans="1:6" ht="12.75" customHeight="1">
      <c r="A10" s="64">
        <v>1200055</v>
      </c>
      <c r="B10" s="29"/>
      <c r="C10" s="30" t="s">
        <v>229</v>
      </c>
      <c r="D10" s="578"/>
      <c r="E10" s="2"/>
      <c r="F10" s="581"/>
    </row>
    <row r="11" spans="1:6" ht="12.75" customHeight="1">
      <c r="A11" s="66"/>
      <c r="B11" s="67"/>
      <c r="C11" s="27" t="s">
        <v>235</v>
      </c>
      <c r="D11" s="594"/>
      <c r="E11" s="28"/>
      <c r="F11" s="581"/>
    </row>
    <row r="12" spans="1:6" ht="12.75" customHeight="1">
      <c r="A12" s="64" t="s">
        <v>945</v>
      </c>
      <c r="B12" s="29"/>
      <c r="C12" s="77" t="s">
        <v>269</v>
      </c>
      <c r="D12" s="578">
        <v>965</v>
      </c>
      <c r="E12" s="2">
        <v>953</v>
      </c>
      <c r="F12" s="581">
        <f t="shared" si="0"/>
        <v>98.756476683937819</v>
      </c>
    </row>
    <row r="13" spans="1:6" ht="12.75" customHeight="1">
      <c r="A13" s="64" t="s">
        <v>946</v>
      </c>
      <c r="B13" s="29"/>
      <c r="C13" s="77" t="s">
        <v>947</v>
      </c>
      <c r="D13" s="578">
        <v>975</v>
      </c>
      <c r="E13" s="2">
        <v>997</v>
      </c>
      <c r="F13" s="581">
        <f t="shared" si="0"/>
        <v>102.25641025641026</v>
      </c>
    </row>
    <row r="14" spans="1:6" ht="12.75" customHeight="1">
      <c r="A14" s="64" t="s">
        <v>948</v>
      </c>
      <c r="B14" s="29"/>
      <c r="C14" s="77" t="s">
        <v>949</v>
      </c>
      <c r="D14" s="578">
        <v>1</v>
      </c>
      <c r="E14" s="2"/>
      <c r="F14" s="581">
        <f t="shared" si="0"/>
        <v>0</v>
      </c>
    </row>
    <row r="15" spans="1:6" ht="12.75" customHeight="1">
      <c r="A15" s="64">
        <v>1000165</v>
      </c>
      <c r="B15" s="29"/>
      <c r="C15" s="65" t="s">
        <v>246</v>
      </c>
      <c r="D15" s="578">
        <v>65</v>
      </c>
      <c r="E15" s="2">
        <v>53</v>
      </c>
      <c r="F15" s="581">
        <f t="shared" si="0"/>
        <v>81.538461538461533</v>
      </c>
    </row>
    <row r="16" spans="1:6" ht="12.75" customHeight="1">
      <c r="A16" s="78"/>
      <c r="B16" s="79"/>
      <c r="C16" s="27" t="s">
        <v>280</v>
      </c>
      <c r="D16" s="28"/>
      <c r="E16" s="28"/>
      <c r="F16" s="447"/>
    </row>
    <row r="17" spans="1:6" ht="12.75" customHeight="1">
      <c r="A17" s="80">
        <v>1000215</v>
      </c>
      <c r="B17" s="81"/>
      <c r="C17" s="8" t="s">
        <v>253</v>
      </c>
      <c r="D17" s="2"/>
      <c r="E17" s="2"/>
      <c r="F17" s="447"/>
    </row>
    <row r="18" spans="1:6" ht="12.75" customHeight="1">
      <c r="A18" s="80">
        <v>1000207</v>
      </c>
      <c r="B18" s="81"/>
      <c r="C18" s="8" t="s">
        <v>254</v>
      </c>
      <c r="D18" s="2"/>
      <c r="E18" s="2"/>
      <c r="F18" s="447"/>
    </row>
  </sheetData>
  <pageMargins left="0.75" right="0.75" top="1" bottom="1" header="0.5" footer="0.5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workbookViewId="0"/>
  </sheetViews>
  <sheetFormatPr defaultColWidth="9.140625" defaultRowHeight="12.75"/>
  <cols>
    <col min="1" max="1" width="62.5703125" style="389" customWidth="1"/>
    <col min="2" max="2" width="15.85546875" style="389" customWidth="1"/>
    <col min="3" max="3" width="14.42578125" style="389" customWidth="1"/>
    <col min="4" max="16384" width="9.140625" style="389"/>
  </cols>
  <sheetData>
    <row r="1" spans="1:2" s="388" customFormat="1" ht="15.75">
      <c r="A1" s="390" t="s">
        <v>1826</v>
      </c>
    </row>
    <row r="2" spans="1:2" s="388" customFormat="1" ht="15.75">
      <c r="A2" s="390" t="s">
        <v>6</v>
      </c>
      <c r="B2" s="390"/>
    </row>
    <row r="3" spans="1:2">
      <c r="A3" s="391"/>
      <c r="B3" s="392" t="s">
        <v>38</v>
      </c>
    </row>
    <row r="4" spans="1:2" ht="30.75" customHeight="1">
      <c r="A4" s="393" t="s">
        <v>39</v>
      </c>
      <c r="B4" s="394" t="s">
        <v>40</v>
      </c>
    </row>
    <row r="5" spans="1:2" ht="18" customHeight="1">
      <c r="A5" s="395" t="s">
        <v>41</v>
      </c>
      <c r="B5" s="573">
        <v>24443</v>
      </c>
    </row>
    <row r="6" spans="1:2" ht="18" customHeight="1">
      <c r="A6" s="395" t="s">
        <v>42</v>
      </c>
      <c r="B6" s="573">
        <v>154</v>
      </c>
    </row>
    <row r="7" spans="1:2" ht="18" customHeight="1">
      <c r="A7" s="395" t="s">
        <v>43</v>
      </c>
      <c r="B7" s="573">
        <v>141</v>
      </c>
    </row>
    <row r="8" spans="1:2" ht="18" customHeight="1">
      <c r="A8" s="395" t="s">
        <v>44</v>
      </c>
      <c r="B8" s="573">
        <v>167</v>
      </c>
    </row>
    <row r="9" spans="1:2" ht="18" customHeight="1">
      <c r="A9" s="395" t="s">
        <v>45</v>
      </c>
      <c r="B9" s="573">
        <v>189</v>
      </c>
    </row>
    <row r="10" spans="1:2" ht="18" customHeight="1">
      <c r="A10" s="395" t="s">
        <v>46</v>
      </c>
      <c r="B10" s="573">
        <v>166</v>
      </c>
    </row>
    <row r="11" spans="1:2" ht="18" customHeight="1">
      <c r="A11" s="395" t="s">
        <v>47</v>
      </c>
      <c r="B11" s="573">
        <v>179</v>
      </c>
    </row>
    <row r="12" spans="1:2" ht="18" customHeight="1">
      <c r="A12" s="395" t="s">
        <v>48</v>
      </c>
      <c r="B12" s="573">
        <v>191</v>
      </c>
    </row>
    <row r="13" spans="1:2" ht="18" customHeight="1">
      <c r="A13" s="395" t="s">
        <v>49</v>
      </c>
      <c r="B13" s="573">
        <v>193</v>
      </c>
    </row>
    <row r="14" spans="1:2" ht="18" customHeight="1">
      <c r="A14" s="395" t="s">
        <v>50</v>
      </c>
      <c r="B14" s="573">
        <f>SUM(B6:B13)</f>
        <v>1380</v>
      </c>
    </row>
    <row r="15" spans="1:2" ht="18" customHeight="1">
      <c r="A15" s="395" t="s">
        <v>51</v>
      </c>
      <c r="B15" s="573">
        <v>1588</v>
      </c>
    </row>
    <row r="16" spans="1:2" ht="18" customHeight="1">
      <c r="A16" s="396" t="s">
        <v>52</v>
      </c>
      <c r="B16" s="573">
        <v>890</v>
      </c>
    </row>
    <row r="17" spans="1:2" ht="18" customHeight="1">
      <c r="A17" s="397" t="s">
        <v>53</v>
      </c>
      <c r="B17" s="574">
        <v>21475</v>
      </c>
    </row>
    <row r="18" spans="1:2" ht="18" customHeight="1">
      <c r="A18" s="396" t="s">
        <v>54</v>
      </c>
      <c r="B18" s="573">
        <v>3570</v>
      </c>
    </row>
    <row r="19" spans="1:2" ht="18" customHeight="1">
      <c r="A19" s="399" t="s">
        <v>55</v>
      </c>
      <c r="B19" s="574">
        <v>14830</v>
      </c>
    </row>
    <row r="20" spans="1:2" ht="18" customHeight="1">
      <c r="A20" s="396" t="s">
        <v>56</v>
      </c>
      <c r="B20" s="573">
        <v>4681</v>
      </c>
    </row>
    <row r="21" spans="1:2" ht="18" customHeight="1">
      <c r="A21" s="397" t="s">
        <v>57</v>
      </c>
      <c r="B21" s="574">
        <v>6069</v>
      </c>
    </row>
    <row r="22" spans="1:2" ht="18" customHeight="1">
      <c r="A22" s="397" t="s">
        <v>58</v>
      </c>
      <c r="B22" s="574">
        <v>4569</v>
      </c>
    </row>
    <row r="23" spans="1:2" ht="18" customHeight="1">
      <c r="A23" s="397" t="s">
        <v>59</v>
      </c>
      <c r="B23" s="574">
        <v>9375</v>
      </c>
    </row>
    <row r="24" spans="1:2" ht="18" customHeight="1">
      <c r="A24" s="396" t="s">
        <v>60</v>
      </c>
      <c r="B24" s="573">
        <v>5316</v>
      </c>
    </row>
    <row r="25" spans="1:2" ht="18" customHeight="1">
      <c r="A25" s="396" t="s">
        <v>61</v>
      </c>
      <c r="B25" s="573">
        <v>2109</v>
      </c>
    </row>
    <row r="26" spans="1:2" ht="18" customHeight="1">
      <c r="A26" s="396" t="s">
        <v>62</v>
      </c>
      <c r="B26" s="573">
        <v>5078</v>
      </c>
    </row>
    <row r="27" spans="1:2" ht="18" customHeight="1">
      <c r="A27" s="396" t="s">
        <v>63</v>
      </c>
      <c r="B27" s="573">
        <v>4368</v>
      </c>
    </row>
    <row r="28" spans="1:2" ht="18" customHeight="1">
      <c r="A28" s="395" t="s">
        <v>64</v>
      </c>
      <c r="B28" s="573">
        <v>11209</v>
      </c>
    </row>
    <row r="29" spans="1:2" ht="18" customHeight="1">
      <c r="A29" s="400" t="s">
        <v>65</v>
      </c>
      <c r="B29" s="573">
        <v>6052</v>
      </c>
    </row>
    <row r="30" spans="1:2" ht="18" customHeight="1">
      <c r="A30" s="401" t="s">
        <v>66</v>
      </c>
      <c r="B30" s="575">
        <v>3841</v>
      </c>
    </row>
    <row r="31" spans="1:2" ht="18" customHeight="1">
      <c r="A31" s="398" t="s">
        <v>67</v>
      </c>
      <c r="B31" s="574">
        <v>176</v>
      </c>
    </row>
    <row r="32" spans="1:2" ht="18" customHeight="1">
      <c r="A32" s="398" t="s">
        <v>68</v>
      </c>
      <c r="B32" s="574">
        <v>206</v>
      </c>
    </row>
    <row r="33" spans="1:2" ht="18" customHeight="1">
      <c r="A33" s="398" t="s">
        <v>69</v>
      </c>
      <c r="B33" s="574">
        <v>191</v>
      </c>
    </row>
    <row r="34" spans="1:2" ht="18" customHeight="1">
      <c r="A34" s="398" t="s">
        <v>70</v>
      </c>
      <c r="B34" s="574">
        <v>183</v>
      </c>
    </row>
    <row r="35" spans="1:2" ht="18" customHeight="1">
      <c r="A35" s="398" t="s">
        <v>71</v>
      </c>
      <c r="B35" s="574">
        <v>195</v>
      </c>
    </row>
    <row r="36" spans="1:2" ht="18" customHeight="1">
      <c r="A36" s="398" t="s">
        <v>72</v>
      </c>
      <c r="B36" s="574">
        <v>230</v>
      </c>
    </row>
    <row r="37" spans="1:2" ht="18" customHeight="1">
      <c r="A37" s="398" t="s">
        <v>73</v>
      </c>
      <c r="B37" s="574">
        <v>214</v>
      </c>
    </row>
    <row r="38" spans="1:2" ht="18" customHeight="1">
      <c r="A38" s="398" t="s">
        <v>74</v>
      </c>
      <c r="B38" s="574">
        <v>192</v>
      </c>
    </row>
    <row r="39" spans="1:2" ht="18" customHeight="1">
      <c r="A39" s="398" t="s">
        <v>75</v>
      </c>
      <c r="B39" s="574">
        <v>248</v>
      </c>
    </row>
    <row r="40" spans="1:2" ht="18" customHeight="1">
      <c r="A40" s="398" t="s">
        <v>76</v>
      </c>
      <c r="B40" s="574">
        <v>226</v>
      </c>
    </row>
    <row r="41" spans="1:2" ht="18" customHeight="1">
      <c r="A41" s="398" t="s">
        <v>77</v>
      </c>
      <c r="B41" s="574">
        <v>224</v>
      </c>
    </row>
    <row r="42" spans="1:2">
      <c r="A42" s="398" t="s">
        <v>78</v>
      </c>
      <c r="B42" s="574">
        <v>218</v>
      </c>
    </row>
    <row r="43" spans="1:2">
      <c r="A43" s="398" t="s">
        <v>79</v>
      </c>
      <c r="B43" s="574">
        <v>210</v>
      </c>
    </row>
    <row r="44" spans="1:2">
      <c r="A44" s="398" t="s">
        <v>80</v>
      </c>
      <c r="B44" s="574">
        <v>223</v>
      </c>
    </row>
    <row r="45" spans="1:2">
      <c r="A45" s="399" t="s">
        <v>81</v>
      </c>
      <c r="B45" s="574">
        <v>1120</v>
      </c>
    </row>
    <row r="46" spans="1:2">
      <c r="A46" s="402" t="s">
        <v>82</v>
      </c>
    </row>
  </sheetData>
  <printOptions horizontalCentered="1"/>
  <pageMargins left="0.75" right="0.75" top="0.61" bottom="0.59" header="0.5" footer="0.5"/>
  <pageSetup paperSize="9" scale="95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31" sqref="J31"/>
    </sheetView>
  </sheetViews>
  <sheetFormatPr defaultColWidth="9.140625" defaultRowHeight="12.75"/>
  <cols>
    <col min="3" max="3" width="50.5703125" customWidth="1"/>
    <col min="4" max="4" width="14.28515625" customWidth="1"/>
  </cols>
  <sheetData>
    <row r="1" spans="1:6">
      <c r="A1" s="55" t="s">
        <v>31</v>
      </c>
      <c r="B1" s="56"/>
    </row>
    <row r="2" spans="1:6">
      <c r="A2" s="4"/>
      <c r="B2" s="23"/>
      <c r="E2" s="5" t="s">
        <v>950</v>
      </c>
    </row>
    <row r="3" spans="1:6" ht="38.25">
      <c r="A3" s="14" t="s">
        <v>209</v>
      </c>
      <c r="B3" s="24" t="s">
        <v>210</v>
      </c>
      <c r="C3" s="6" t="s">
        <v>211</v>
      </c>
      <c r="D3" s="446" t="s">
        <v>1789</v>
      </c>
      <c r="E3" s="561" t="s">
        <v>1824</v>
      </c>
      <c r="F3" s="448" t="s">
        <v>1801</v>
      </c>
    </row>
    <row r="4" spans="1:6">
      <c r="A4" s="25"/>
      <c r="B4" s="26"/>
      <c r="C4" s="57" t="s">
        <v>433</v>
      </c>
      <c r="D4" s="58"/>
      <c r="E4" s="59"/>
      <c r="F4" s="447"/>
    </row>
    <row r="5" spans="1:6">
      <c r="A5" s="60">
        <v>2000016</v>
      </c>
      <c r="B5" s="61"/>
      <c r="C5" s="62" t="s">
        <v>951</v>
      </c>
      <c r="D5" s="63"/>
      <c r="E5" s="63"/>
      <c r="F5" s="447"/>
    </row>
    <row r="6" spans="1:6">
      <c r="A6" s="64">
        <v>2000016</v>
      </c>
      <c r="B6" s="29"/>
      <c r="C6" s="65" t="s">
        <v>952</v>
      </c>
      <c r="D6" s="2"/>
      <c r="E6" s="2"/>
      <c r="F6" s="447"/>
    </row>
    <row r="7" spans="1:6">
      <c r="A7" s="64">
        <v>2000016</v>
      </c>
      <c r="B7" s="29" t="s">
        <v>838</v>
      </c>
      <c r="C7" s="65" t="s">
        <v>839</v>
      </c>
      <c r="D7" s="2"/>
      <c r="E7" s="2"/>
      <c r="F7" s="447"/>
    </row>
    <row r="8" spans="1:6">
      <c r="A8" s="64">
        <v>2000017</v>
      </c>
      <c r="B8" s="29"/>
      <c r="C8" s="65" t="s">
        <v>953</v>
      </c>
      <c r="D8" s="2"/>
      <c r="E8" s="2"/>
      <c r="F8" s="447"/>
    </row>
    <row r="9" spans="1:6">
      <c r="A9" s="64">
        <v>120055</v>
      </c>
      <c r="B9" s="29"/>
      <c r="C9" s="30" t="s">
        <v>229</v>
      </c>
      <c r="D9" s="2"/>
      <c r="E9" s="2"/>
      <c r="F9" s="447"/>
    </row>
    <row r="10" spans="1:6">
      <c r="A10" s="6">
        <v>1200056</v>
      </c>
      <c r="B10" s="24"/>
      <c r="C10" s="30" t="s">
        <v>231</v>
      </c>
      <c r="D10" s="8"/>
      <c r="E10" s="8"/>
      <c r="F10" s="447"/>
    </row>
    <row r="11" spans="1:6">
      <c r="A11" s="66"/>
      <c r="B11" s="67"/>
      <c r="C11" s="27" t="s">
        <v>235</v>
      </c>
      <c r="D11" s="28"/>
      <c r="E11" s="28"/>
      <c r="F11" s="447"/>
    </row>
    <row r="12" spans="1:6">
      <c r="A12" s="6">
        <v>1000124</v>
      </c>
      <c r="B12" s="24"/>
      <c r="C12" s="68" t="s">
        <v>954</v>
      </c>
      <c r="D12" s="2"/>
      <c r="E12" s="2"/>
      <c r="F12" s="447"/>
    </row>
    <row r="13" spans="1:6">
      <c r="A13" s="6" t="s">
        <v>239</v>
      </c>
      <c r="B13" s="24"/>
      <c r="C13" s="65" t="s">
        <v>416</v>
      </c>
      <c r="D13" s="2"/>
      <c r="E13" s="2"/>
      <c r="F13" s="447"/>
    </row>
    <row r="14" spans="1:6">
      <c r="A14" s="6" t="s">
        <v>245</v>
      </c>
      <c r="B14" s="24"/>
      <c r="C14" s="65" t="s">
        <v>417</v>
      </c>
      <c r="D14" s="2"/>
      <c r="E14" s="2"/>
      <c r="F14" s="447"/>
    </row>
    <row r="15" spans="1:6">
      <c r="A15" s="6" t="s">
        <v>247</v>
      </c>
      <c r="B15" s="24"/>
      <c r="C15" s="65" t="s">
        <v>248</v>
      </c>
      <c r="D15" s="2"/>
      <c r="E15" s="2"/>
      <c r="F15" s="447"/>
    </row>
    <row r="16" spans="1:6">
      <c r="A16" s="69" t="s">
        <v>236</v>
      </c>
      <c r="B16" s="24"/>
      <c r="C16" s="70" t="s">
        <v>237</v>
      </c>
      <c r="D16" s="2"/>
      <c r="E16" s="2"/>
      <c r="F16" s="447"/>
    </row>
  </sheetData>
  <pageMargins left="0.75" right="0.75" top="1" bottom="1" header="0.5" footer="0.5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55"/>
  <sheetViews>
    <sheetView topLeftCell="A67" zoomScale="115" zoomScaleNormal="115" workbookViewId="0">
      <selection activeCell="E16" sqref="E16"/>
    </sheetView>
  </sheetViews>
  <sheetFormatPr defaultColWidth="9" defaultRowHeight="12.75"/>
  <cols>
    <col min="1" max="1" width="10" style="2" customWidth="1"/>
    <col min="2" max="2" width="41" style="2" customWidth="1"/>
    <col min="3" max="3" width="22.85546875" style="2" customWidth="1"/>
    <col min="4" max="4" width="20.85546875" style="675" customWidth="1"/>
  </cols>
  <sheetData>
    <row r="1" spans="1:5">
      <c r="A1" s="768" t="s">
        <v>32</v>
      </c>
      <c r="B1" s="768"/>
      <c r="C1"/>
      <c r="D1" s="658"/>
    </row>
    <row r="2" spans="1:5">
      <c r="A2"/>
      <c r="B2"/>
      <c r="C2"/>
      <c r="D2" s="659" t="s">
        <v>955</v>
      </c>
    </row>
    <row r="3" spans="1:5" ht="25.5">
      <c r="A3" s="31" t="s">
        <v>956</v>
      </c>
      <c r="B3" s="31" t="s">
        <v>211</v>
      </c>
      <c r="C3" s="446" t="s">
        <v>1789</v>
      </c>
      <c r="D3" s="660" t="s">
        <v>1824</v>
      </c>
      <c r="E3" s="448" t="s">
        <v>1801</v>
      </c>
    </row>
    <row r="4" spans="1:5">
      <c r="A4" s="32"/>
      <c r="B4" s="33" t="s">
        <v>957</v>
      </c>
      <c r="C4" s="34"/>
      <c r="D4" s="661"/>
      <c r="E4" s="447"/>
    </row>
    <row r="5" spans="1:5" ht="33" customHeight="1">
      <c r="A5" s="35"/>
      <c r="B5" s="36" t="s">
        <v>958</v>
      </c>
      <c r="C5" s="644" t="s">
        <v>1829</v>
      </c>
      <c r="D5" s="662" t="s">
        <v>1901</v>
      </c>
      <c r="E5" s="581">
        <f>+D5/C5*100</f>
        <v>123.40425531914893</v>
      </c>
    </row>
    <row r="6" spans="1:5" ht="25.5">
      <c r="A6" s="414" t="s">
        <v>959</v>
      </c>
      <c r="B6" s="413" t="s">
        <v>960</v>
      </c>
      <c r="C6" s="645" t="s">
        <v>1830</v>
      </c>
      <c r="D6" s="663"/>
      <c r="E6" s="581">
        <f t="shared" ref="E6:E69" si="0">+D6/C6*100</f>
        <v>0</v>
      </c>
    </row>
    <row r="7" spans="1:5" ht="38.25">
      <c r="A7" s="45" t="s">
        <v>961</v>
      </c>
      <c r="B7" s="41" t="s">
        <v>962</v>
      </c>
      <c r="C7" s="646" t="s">
        <v>1830</v>
      </c>
      <c r="D7" s="664" t="s">
        <v>1868</v>
      </c>
      <c r="E7" s="581">
        <f t="shared" si="0"/>
        <v>840</v>
      </c>
    </row>
    <row r="8" spans="1:5" ht="51">
      <c r="A8" s="45" t="s">
        <v>963</v>
      </c>
      <c r="B8" s="41" t="s">
        <v>964</v>
      </c>
      <c r="C8" s="646" t="s">
        <v>1829</v>
      </c>
      <c r="D8" s="664" t="s">
        <v>1867</v>
      </c>
      <c r="E8" s="581">
        <f t="shared" si="0"/>
        <v>117.44680851063829</v>
      </c>
    </row>
    <row r="9" spans="1:5" ht="25.5">
      <c r="A9" s="30">
        <v>2400060</v>
      </c>
      <c r="B9" s="38" t="s">
        <v>965</v>
      </c>
      <c r="C9" s="646"/>
      <c r="D9" s="664"/>
      <c r="E9" s="581"/>
    </row>
    <row r="10" spans="1:5" ht="25.5">
      <c r="A10" s="30">
        <v>2400061</v>
      </c>
      <c r="B10" s="38" t="s">
        <v>966</v>
      </c>
      <c r="C10" s="646"/>
      <c r="D10" s="664"/>
      <c r="E10" s="581"/>
    </row>
    <row r="11" spans="1:5" ht="25.5">
      <c r="A11" s="30">
        <v>2400062</v>
      </c>
      <c r="B11" s="38" t="s">
        <v>967</v>
      </c>
      <c r="C11" s="646"/>
      <c r="D11" s="664"/>
      <c r="E11" s="581"/>
    </row>
    <row r="12" spans="1:5">
      <c r="A12" s="35"/>
      <c r="B12" s="36" t="s">
        <v>968</v>
      </c>
      <c r="C12" s="647" t="s">
        <v>1831</v>
      </c>
      <c r="D12" s="665" t="s">
        <v>1871</v>
      </c>
      <c r="E12" s="581">
        <f t="shared" si="0"/>
        <v>280</v>
      </c>
    </row>
    <row r="13" spans="1:5">
      <c r="A13" s="45" t="s">
        <v>969</v>
      </c>
      <c r="B13" s="38" t="s">
        <v>970</v>
      </c>
      <c r="C13" s="646" t="s">
        <v>1831</v>
      </c>
      <c r="D13" s="664" t="s">
        <v>1871</v>
      </c>
      <c r="E13" s="581">
        <f t="shared" si="0"/>
        <v>280</v>
      </c>
    </row>
    <row r="14" spans="1:5">
      <c r="A14" s="40"/>
      <c r="B14" s="36" t="s">
        <v>971</v>
      </c>
      <c r="C14" s="648" t="s">
        <v>1832</v>
      </c>
      <c r="D14" s="666" t="s">
        <v>1873</v>
      </c>
      <c r="E14" s="581">
        <f t="shared" si="0"/>
        <v>900</v>
      </c>
    </row>
    <row r="15" spans="1:5" ht="25.5">
      <c r="A15" s="45" t="s">
        <v>972</v>
      </c>
      <c r="B15" s="41" t="s">
        <v>973</v>
      </c>
      <c r="C15" s="646" t="s">
        <v>1832</v>
      </c>
      <c r="D15" s="664" t="s">
        <v>1873</v>
      </c>
      <c r="E15" s="581">
        <f t="shared" si="0"/>
        <v>900</v>
      </c>
    </row>
    <row r="16" spans="1:5" ht="38.25">
      <c r="A16" s="45" t="s">
        <v>974</v>
      </c>
      <c r="B16" s="30" t="s">
        <v>975</v>
      </c>
      <c r="C16" s="649"/>
      <c r="D16" s="663"/>
      <c r="E16" s="581"/>
    </row>
    <row r="17" spans="1:5">
      <c r="A17" s="35"/>
      <c r="B17" s="36" t="s">
        <v>976</v>
      </c>
      <c r="C17" s="647" t="s">
        <v>1833</v>
      </c>
      <c r="D17" s="665" t="s">
        <v>1872</v>
      </c>
      <c r="E17" s="581">
        <f t="shared" si="0"/>
        <v>148.33333333333334</v>
      </c>
    </row>
    <row r="18" spans="1:5">
      <c r="A18" s="45" t="s">
        <v>977</v>
      </c>
      <c r="B18" s="38" t="s">
        <v>978</v>
      </c>
      <c r="C18" s="646" t="s">
        <v>1833</v>
      </c>
      <c r="D18" s="664" t="s">
        <v>1872</v>
      </c>
      <c r="E18" s="581">
        <f t="shared" si="0"/>
        <v>148.33333333333334</v>
      </c>
    </row>
    <row r="19" spans="1:5">
      <c r="A19" s="35"/>
      <c r="B19" s="42" t="s">
        <v>500</v>
      </c>
      <c r="C19" s="647" t="s">
        <v>1834</v>
      </c>
      <c r="D19" s="665" t="s">
        <v>1902</v>
      </c>
      <c r="E19" s="581">
        <f t="shared" si="0"/>
        <v>117.26027397260275</v>
      </c>
    </row>
    <row r="20" spans="1:5" ht="25.5">
      <c r="A20" s="415" t="s">
        <v>979</v>
      </c>
      <c r="B20" s="41" t="s">
        <v>980</v>
      </c>
      <c r="C20" s="646" t="s">
        <v>1835</v>
      </c>
      <c r="D20" s="664" t="s">
        <v>1869</v>
      </c>
      <c r="E20" s="581">
        <f t="shared" si="0"/>
        <v>125.75757575757575</v>
      </c>
    </row>
    <row r="21" spans="1:5" ht="38.25">
      <c r="A21" s="415" t="s">
        <v>981</v>
      </c>
      <c r="B21" s="41" t="s">
        <v>982</v>
      </c>
      <c r="C21" s="650" t="s">
        <v>421</v>
      </c>
      <c r="D21" s="667" t="s">
        <v>1870</v>
      </c>
      <c r="E21" s="581">
        <f t="shared" si="0"/>
        <v>37.142857142857146</v>
      </c>
    </row>
    <row r="22" spans="1:5">
      <c r="A22" s="415" t="s">
        <v>983</v>
      </c>
      <c r="B22" s="41" t="s">
        <v>984</v>
      </c>
      <c r="C22" s="650"/>
      <c r="D22" s="667"/>
      <c r="E22" s="581"/>
    </row>
    <row r="23" spans="1:5">
      <c r="A23" s="415" t="s">
        <v>985</v>
      </c>
      <c r="B23" s="41" t="s">
        <v>986</v>
      </c>
      <c r="C23" s="650"/>
      <c r="D23" s="667"/>
      <c r="E23" s="581"/>
    </row>
    <row r="24" spans="1:5">
      <c r="A24" s="415" t="s">
        <v>987</v>
      </c>
      <c r="B24" s="41" t="s">
        <v>988</v>
      </c>
      <c r="C24" s="650"/>
      <c r="D24" s="667"/>
      <c r="E24" s="581"/>
    </row>
    <row r="25" spans="1:5">
      <c r="A25" s="415" t="s">
        <v>989</v>
      </c>
      <c r="B25" s="41" t="s">
        <v>990</v>
      </c>
      <c r="C25" s="650"/>
      <c r="D25" s="667"/>
      <c r="E25" s="581"/>
    </row>
    <row r="26" spans="1:5">
      <c r="A26" s="43"/>
      <c r="B26" s="44" t="s">
        <v>991</v>
      </c>
      <c r="C26" s="648" t="s">
        <v>1836</v>
      </c>
      <c r="D26" s="666" t="s">
        <v>1903</v>
      </c>
      <c r="E26" s="581">
        <f t="shared" si="0"/>
        <v>145.14285714285714</v>
      </c>
    </row>
    <row r="27" spans="1:5">
      <c r="A27" s="37"/>
      <c r="B27" s="38" t="s">
        <v>992</v>
      </c>
      <c r="C27" s="650"/>
      <c r="D27" s="667"/>
      <c r="E27" s="581"/>
    </row>
    <row r="28" spans="1:5">
      <c r="A28" s="45" t="s">
        <v>963</v>
      </c>
      <c r="B28" s="41" t="s">
        <v>993</v>
      </c>
      <c r="C28" s="651" t="s">
        <v>1829</v>
      </c>
      <c r="D28" s="668" t="s">
        <v>1867</v>
      </c>
      <c r="E28" s="581">
        <f t="shared" si="0"/>
        <v>117.44680851063829</v>
      </c>
    </row>
    <row r="29" spans="1:5">
      <c r="A29" s="45" t="s">
        <v>994</v>
      </c>
      <c r="B29" s="41" t="s">
        <v>995</v>
      </c>
      <c r="C29" s="652">
        <v>85</v>
      </c>
      <c r="D29" s="669">
        <v>488</v>
      </c>
      <c r="E29" s="581">
        <f t="shared" si="0"/>
        <v>574.11764705882354</v>
      </c>
    </row>
    <row r="30" spans="1:5">
      <c r="A30" s="45" t="s">
        <v>996</v>
      </c>
      <c r="B30" s="41" t="s">
        <v>997</v>
      </c>
      <c r="C30" s="646" t="s">
        <v>1837</v>
      </c>
      <c r="D30" s="664" t="s">
        <v>1898</v>
      </c>
      <c r="E30" s="581">
        <f t="shared" si="0"/>
        <v>111.03448275862068</v>
      </c>
    </row>
    <row r="31" spans="1:5">
      <c r="A31" s="45" t="s">
        <v>998</v>
      </c>
      <c r="B31" s="41" t="s">
        <v>999</v>
      </c>
      <c r="C31" s="646" t="s">
        <v>1838</v>
      </c>
      <c r="D31" s="664" t="s">
        <v>1853</v>
      </c>
      <c r="E31" s="581">
        <f t="shared" si="0"/>
        <v>96.551724137931032</v>
      </c>
    </row>
    <row r="32" spans="1:5">
      <c r="A32" s="46"/>
      <c r="B32" s="47" t="s">
        <v>1000</v>
      </c>
      <c r="C32" s="653"/>
      <c r="D32" s="670"/>
      <c r="E32" s="581"/>
    </row>
    <row r="33" spans="1:5">
      <c r="A33" s="416">
        <v>1200055</v>
      </c>
      <c r="B33" s="48" t="s">
        <v>229</v>
      </c>
      <c r="C33" s="649"/>
      <c r="D33" s="663"/>
      <c r="E33" s="581"/>
    </row>
    <row r="34" spans="1:5" ht="38.25">
      <c r="A34" s="40"/>
      <c r="B34" s="49" t="s">
        <v>1001</v>
      </c>
      <c r="C34" s="654">
        <v>1925</v>
      </c>
      <c r="D34" s="671">
        <v>1892</v>
      </c>
      <c r="E34" s="581">
        <f t="shared" si="0"/>
        <v>98.285714285714292</v>
      </c>
    </row>
    <row r="35" spans="1:5">
      <c r="A35" s="45" t="s">
        <v>1002</v>
      </c>
      <c r="B35" s="38" t="s">
        <v>1003</v>
      </c>
      <c r="C35" s="645" t="s">
        <v>860</v>
      </c>
      <c r="D35" s="663" t="s">
        <v>1874</v>
      </c>
      <c r="E35" s="581">
        <f t="shared" si="0"/>
        <v>80</v>
      </c>
    </row>
    <row r="36" spans="1:5">
      <c r="A36" s="45" t="s">
        <v>1004</v>
      </c>
      <c r="B36" s="41" t="s">
        <v>1005</v>
      </c>
      <c r="C36" s="646" t="s">
        <v>1839</v>
      </c>
      <c r="D36" s="664" t="s">
        <v>1876</v>
      </c>
      <c r="E36" s="581">
        <f t="shared" si="0"/>
        <v>91.388888888888886</v>
      </c>
    </row>
    <row r="37" spans="1:5">
      <c r="A37" s="45" t="s">
        <v>1006</v>
      </c>
      <c r="B37" s="41" t="s">
        <v>1007</v>
      </c>
      <c r="C37" s="646" t="s">
        <v>421</v>
      </c>
      <c r="D37" s="664" t="s">
        <v>1269</v>
      </c>
      <c r="E37" s="581">
        <f t="shared" si="0"/>
        <v>162.85714285714286</v>
      </c>
    </row>
    <row r="38" spans="1:5" ht="25.5">
      <c r="A38" s="45" t="s">
        <v>1008</v>
      </c>
      <c r="B38" s="41" t="s">
        <v>1009</v>
      </c>
      <c r="C38" s="646" t="s">
        <v>1840</v>
      </c>
      <c r="D38" s="664" t="s">
        <v>1877</v>
      </c>
      <c r="E38" s="581">
        <f t="shared" si="0"/>
        <v>110.5263157894737</v>
      </c>
    </row>
    <row r="39" spans="1:5">
      <c r="A39" s="45" t="s">
        <v>1010</v>
      </c>
      <c r="B39" s="41" t="s">
        <v>1011</v>
      </c>
      <c r="C39" s="646" t="s">
        <v>1841</v>
      </c>
      <c r="D39" s="664" t="s">
        <v>1878</v>
      </c>
      <c r="E39" s="581">
        <f t="shared" si="0"/>
        <v>104.21052631578947</v>
      </c>
    </row>
    <row r="40" spans="1:5" ht="25.5">
      <c r="A40" s="45" t="s">
        <v>1012</v>
      </c>
      <c r="B40" s="41" t="s">
        <v>1013</v>
      </c>
      <c r="C40" s="646" t="s">
        <v>1842</v>
      </c>
      <c r="D40" s="664" t="s">
        <v>1879</v>
      </c>
      <c r="E40" s="581">
        <f t="shared" si="0"/>
        <v>165.88235294117649</v>
      </c>
    </row>
    <row r="41" spans="1:5">
      <c r="A41" s="45" t="s">
        <v>1014</v>
      </c>
      <c r="B41" s="41" t="s">
        <v>1015</v>
      </c>
      <c r="C41" s="646" t="s">
        <v>1843</v>
      </c>
      <c r="D41" s="664" t="s">
        <v>1250</v>
      </c>
      <c r="E41" s="581">
        <f t="shared" si="0"/>
        <v>70</v>
      </c>
    </row>
    <row r="42" spans="1:5" ht="25.5">
      <c r="A42" s="45" t="s">
        <v>1016</v>
      </c>
      <c r="B42" s="41" t="s">
        <v>1017</v>
      </c>
      <c r="C42" s="646" t="s">
        <v>1844</v>
      </c>
      <c r="D42" s="664" t="s">
        <v>1880</v>
      </c>
      <c r="E42" s="581">
        <f t="shared" si="0"/>
        <v>204.99999999999997</v>
      </c>
    </row>
    <row r="43" spans="1:5">
      <c r="A43" s="45" t="s">
        <v>1018</v>
      </c>
      <c r="B43" s="41" t="s">
        <v>1019</v>
      </c>
      <c r="C43" s="646" t="s">
        <v>860</v>
      </c>
      <c r="D43" s="664" t="s">
        <v>1881</v>
      </c>
      <c r="E43" s="581">
        <f t="shared" si="0"/>
        <v>160</v>
      </c>
    </row>
    <row r="44" spans="1:5">
      <c r="A44" s="45" t="s">
        <v>1020</v>
      </c>
      <c r="B44" s="41" t="s">
        <v>1021</v>
      </c>
      <c r="C44" s="646"/>
      <c r="D44" s="664" t="s">
        <v>1832</v>
      </c>
      <c r="E44" s="581"/>
    </row>
    <row r="45" spans="1:5">
      <c r="A45" s="45" t="s">
        <v>1022</v>
      </c>
      <c r="B45" s="41" t="s">
        <v>1023</v>
      </c>
      <c r="C45" s="646"/>
      <c r="D45" s="664"/>
      <c r="E45" s="581"/>
    </row>
    <row r="46" spans="1:5">
      <c r="A46" s="45" t="s">
        <v>1024</v>
      </c>
      <c r="B46" s="41" t="s">
        <v>1025</v>
      </c>
      <c r="C46" s="646"/>
      <c r="D46" s="664" t="s">
        <v>1882</v>
      </c>
      <c r="E46" s="581"/>
    </row>
    <row r="47" spans="1:5">
      <c r="A47" s="45" t="s">
        <v>1026</v>
      </c>
      <c r="B47" s="41" t="s">
        <v>1027</v>
      </c>
      <c r="C47" s="646" t="s">
        <v>860</v>
      </c>
      <c r="D47" s="664" t="s">
        <v>1874</v>
      </c>
      <c r="E47" s="581">
        <f t="shared" si="0"/>
        <v>80</v>
      </c>
    </row>
    <row r="48" spans="1:5" ht="25.5">
      <c r="A48" s="45" t="s">
        <v>1028</v>
      </c>
      <c r="B48" s="41" t="s">
        <v>1029</v>
      </c>
      <c r="C48" s="646" t="s">
        <v>1845</v>
      </c>
      <c r="D48" s="664" t="s">
        <v>1883</v>
      </c>
      <c r="E48" s="581">
        <f t="shared" si="0"/>
        <v>87.428571428571431</v>
      </c>
    </row>
    <row r="49" spans="1:5" ht="25.5">
      <c r="A49" s="45" t="s">
        <v>1030</v>
      </c>
      <c r="B49" s="41" t="s">
        <v>1031</v>
      </c>
      <c r="C49" s="646"/>
      <c r="D49" s="664"/>
      <c r="E49" s="581"/>
    </row>
    <row r="50" spans="1:5">
      <c r="A50" s="45" t="s">
        <v>1032</v>
      </c>
      <c r="B50" s="41" t="s">
        <v>1033</v>
      </c>
      <c r="C50" s="646" t="s">
        <v>1846</v>
      </c>
      <c r="D50" s="664" t="s">
        <v>1884</v>
      </c>
      <c r="E50" s="581">
        <f t="shared" si="0"/>
        <v>99.649122807017548</v>
      </c>
    </row>
    <row r="51" spans="1:5" ht="25.5">
      <c r="A51" s="45" t="s">
        <v>1034</v>
      </c>
      <c r="B51" s="41" t="s">
        <v>1035</v>
      </c>
      <c r="C51" s="646" t="s">
        <v>421</v>
      </c>
      <c r="D51" s="664" t="s">
        <v>1355</v>
      </c>
      <c r="E51" s="581">
        <f t="shared" si="0"/>
        <v>140</v>
      </c>
    </row>
    <row r="52" spans="1:5">
      <c r="A52" s="45" t="s">
        <v>1036</v>
      </c>
      <c r="B52" s="41" t="s">
        <v>1037</v>
      </c>
      <c r="C52" s="646" t="s">
        <v>1847</v>
      </c>
      <c r="D52" s="664" t="s">
        <v>1885</v>
      </c>
      <c r="E52" s="581">
        <f t="shared" si="0"/>
        <v>92.307692307692307</v>
      </c>
    </row>
    <row r="53" spans="1:5" ht="25.5">
      <c r="A53" s="45" t="s">
        <v>1038</v>
      </c>
      <c r="B53" s="41" t="s">
        <v>1039</v>
      </c>
      <c r="C53" s="646" t="s">
        <v>1327</v>
      </c>
      <c r="D53" s="664" t="s">
        <v>1886</v>
      </c>
      <c r="E53" s="581">
        <f t="shared" si="0"/>
        <v>82.666666666666671</v>
      </c>
    </row>
    <row r="54" spans="1:5" ht="25.5">
      <c r="A54" s="45" t="s">
        <v>1040</v>
      </c>
      <c r="B54" s="41" t="s">
        <v>1041</v>
      </c>
      <c r="C54" s="646" t="s">
        <v>1832</v>
      </c>
      <c r="D54" s="664" t="s">
        <v>1832</v>
      </c>
      <c r="E54" s="581">
        <f t="shared" si="0"/>
        <v>100</v>
      </c>
    </row>
    <row r="55" spans="1:5" ht="25.5">
      <c r="A55" s="45" t="s">
        <v>1042</v>
      </c>
      <c r="B55" s="41" t="s">
        <v>1043</v>
      </c>
      <c r="C55" s="646" t="s">
        <v>1848</v>
      </c>
      <c r="D55" s="664" t="s">
        <v>1250</v>
      </c>
      <c r="E55" s="581">
        <f t="shared" si="0"/>
        <v>43.07692307692308</v>
      </c>
    </row>
    <row r="56" spans="1:5" ht="25.5">
      <c r="A56" s="45" t="s">
        <v>1044</v>
      </c>
      <c r="B56" s="41" t="s">
        <v>1045</v>
      </c>
      <c r="C56" s="646" t="s">
        <v>421</v>
      </c>
      <c r="D56" s="664" t="s">
        <v>1368</v>
      </c>
      <c r="E56" s="581">
        <f t="shared" si="0"/>
        <v>111.42857142857143</v>
      </c>
    </row>
    <row r="57" spans="1:5">
      <c r="A57" s="45" t="s">
        <v>1046</v>
      </c>
      <c r="B57" s="41" t="s">
        <v>1047</v>
      </c>
      <c r="C57" s="646"/>
      <c r="D57" s="664"/>
      <c r="E57" s="581"/>
    </row>
    <row r="58" spans="1:5">
      <c r="A58" s="45" t="s">
        <v>1048</v>
      </c>
      <c r="B58" s="41" t="s">
        <v>1049</v>
      </c>
      <c r="C58" s="646"/>
      <c r="D58" s="664"/>
      <c r="E58" s="581"/>
    </row>
    <row r="59" spans="1:5">
      <c r="A59" s="45" t="s">
        <v>1050</v>
      </c>
      <c r="B59" s="41" t="s">
        <v>1051</v>
      </c>
      <c r="C59" s="646" t="s">
        <v>1849</v>
      </c>
      <c r="D59" s="664" t="s">
        <v>1849</v>
      </c>
      <c r="E59" s="581">
        <f t="shared" si="0"/>
        <v>100</v>
      </c>
    </row>
    <row r="60" spans="1:5" ht="25.5">
      <c r="A60" s="45" t="s">
        <v>1052</v>
      </c>
      <c r="B60" s="41" t="s">
        <v>1053</v>
      </c>
      <c r="C60" s="646" t="s">
        <v>1850</v>
      </c>
      <c r="D60" s="664" t="s">
        <v>1850</v>
      </c>
      <c r="E60" s="581">
        <f t="shared" si="0"/>
        <v>100</v>
      </c>
    </row>
    <row r="61" spans="1:5">
      <c r="A61" s="45" t="s">
        <v>1054</v>
      </c>
      <c r="B61" s="41" t="s">
        <v>1055</v>
      </c>
      <c r="C61" s="646" t="s">
        <v>1851</v>
      </c>
      <c r="D61" s="664" t="s">
        <v>1899</v>
      </c>
      <c r="E61" s="581">
        <f t="shared" si="0"/>
        <v>66.92307692307692</v>
      </c>
    </row>
    <row r="62" spans="1:5" ht="25.5">
      <c r="A62" s="45" t="s">
        <v>1056</v>
      </c>
      <c r="B62" s="41" t="s">
        <v>1057</v>
      </c>
      <c r="C62" s="646"/>
      <c r="D62" s="664"/>
      <c r="E62" s="581"/>
    </row>
    <row r="63" spans="1:5" ht="25.5">
      <c r="A63" s="45" t="s">
        <v>1058</v>
      </c>
      <c r="B63" s="41" t="s">
        <v>1059</v>
      </c>
      <c r="C63" s="646"/>
      <c r="D63" s="664"/>
      <c r="E63" s="581"/>
    </row>
    <row r="64" spans="1:5">
      <c r="A64" s="45" t="s">
        <v>1060</v>
      </c>
      <c r="B64" s="41" t="s">
        <v>1061</v>
      </c>
      <c r="C64" s="646"/>
      <c r="D64" s="664"/>
      <c r="E64" s="581"/>
    </row>
    <row r="65" spans="1:5">
      <c r="A65" s="35"/>
      <c r="B65" s="49" t="s">
        <v>1062</v>
      </c>
      <c r="C65" s="648" t="s">
        <v>1852</v>
      </c>
      <c r="D65" s="666" t="s">
        <v>1904</v>
      </c>
      <c r="E65" s="581">
        <f t="shared" si="0"/>
        <v>89.456066945606693</v>
      </c>
    </row>
    <row r="66" spans="1:5">
      <c r="A66" s="45" t="s">
        <v>1063</v>
      </c>
      <c r="B66" s="41" t="s">
        <v>1064</v>
      </c>
      <c r="C66" s="646"/>
      <c r="D66" s="664"/>
      <c r="E66" s="581"/>
    </row>
    <row r="67" spans="1:5">
      <c r="A67" s="45" t="s">
        <v>1065</v>
      </c>
      <c r="B67" s="41" t="s">
        <v>1066</v>
      </c>
      <c r="C67" s="646" t="s">
        <v>1853</v>
      </c>
      <c r="D67" s="664" t="s">
        <v>1838</v>
      </c>
      <c r="E67" s="581">
        <f t="shared" si="0"/>
        <v>103.57142857142858</v>
      </c>
    </row>
    <row r="68" spans="1:5" ht="25.5">
      <c r="A68" s="45" t="s">
        <v>1067</v>
      </c>
      <c r="B68" s="41" t="s">
        <v>1068</v>
      </c>
      <c r="C68" s="646"/>
      <c r="D68" s="664"/>
      <c r="E68" s="581"/>
    </row>
    <row r="69" spans="1:5">
      <c r="A69" s="45" t="s">
        <v>1069</v>
      </c>
      <c r="B69" s="41" t="s">
        <v>1070</v>
      </c>
      <c r="C69" s="646" t="s">
        <v>1843</v>
      </c>
      <c r="D69" s="664" t="s">
        <v>1890</v>
      </c>
      <c r="E69" s="581">
        <f t="shared" si="0"/>
        <v>47.5</v>
      </c>
    </row>
    <row r="70" spans="1:5">
      <c r="A70" s="45" t="s">
        <v>1071</v>
      </c>
      <c r="B70" s="41" t="s">
        <v>1072</v>
      </c>
      <c r="C70" s="646" t="s">
        <v>1854</v>
      </c>
      <c r="D70" s="664" t="s">
        <v>1891</v>
      </c>
      <c r="E70" s="581">
        <f t="shared" ref="E70:E133" si="1">+D70/C70*100</f>
        <v>101.33333333333334</v>
      </c>
    </row>
    <row r="71" spans="1:5">
      <c r="A71" s="45" t="s">
        <v>1073</v>
      </c>
      <c r="B71" s="41" t="s">
        <v>1074</v>
      </c>
      <c r="C71" s="646"/>
      <c r="D71" s="664"/>
      <c r="E71" s="581"/>
    </row>
    <row r="72" spans="1:5" ht="25.5">
      <c r="A72" s="45" t="s">
        <v>1075</v>
      </c>
      <c r="B72" s="41" t="s">
        <v>1076</v>
      </c>
      <c r="C72" s="646" t="s">
        <v>1855</v>
      </c>
      <c r="D72" s="664" t="s">
        <v>1892</v>
      </c>
      <c r="E72" s="581">
        <f t="shared" si="1"/>
        <v>85.780346820809257</v>
      </c>
    </row>
    <row r="73" spans="1:5">
      <c r="A73" s="45" t="s">
        <v>1077</v>
      </c>
      <c r="B73" s="41" t="s">
        <v>1078</v>
      </c>
      <c r="C73" s="646"/>
      <c r="D73" s="664" t="s">
        <v>1832</v>
      </c>
      <c r="E73" s="581"/>
    </row>
    <row r="74" spans="1:5">
      <c r="A74" s="50"/>
      <c r="B74" s="51" t="s">
        <v>1079</v>
      </c>
      <c r="C74" s="655">
        <v>340</v>
      </c>
      <c r="D74" s="672">
        <v>305</v>
      </c>
      <c r="E74" s="581">
        <f t="shared" si="1"/>
        <v>89.705882352941174</v>
      </c>
    </row>
    <row r="75" spans="1:5" ht="25.5">
      <c r="A75" s="45" t="s">
        <v>1080</v>
      </c>
      <c r="B75" s="38" t="s">
        <v>1081</v>
      </c>
      <c r="C75" s="646" t="s">
        <v>1856</v>
      </c>
      <c r="D75" s="664" t="s">
        <v>1888</v>
      </c>
      <c r="E75" s="581">
        <f t="shared" si="1"/>
        <v>87.647058823529406</v>
      </c>
    </row>
    <row r="76" spans="1:5">
      <c r="A76" s="45" t="s">
        <v>1082</v>
      </c>
      <c r="B76" s="38" t="s">
        <v>1083</v>
      </c>
      <c r="C76" s="646"/>
      <c r="D76" s="664" t="s">
        <v>1889</v>
      </c>
      <c r="E76" s="581"/>
    </row>
    <row r="77" spans="1:5">
      <c r="A77" s="45" t="s">
        <v>1084</v>
      </c>
      <c r="B77" s="38" t="s">
        <v>1085</v>
      </c>
      <c r="C77" s="646"/>
      <c r="D77" s="664"/>
      <c r="E77" s="581"/>
    </row>
    <row r="78" spans="1:5">
      <c r="A78" s="45" t="s">
        <v>1086</v>
      </c>
      <c r="B78" s="38" t="s">
        <v>1087</v>
      </c>
      <c r="C78" s="646"/>
      <c r="D78" s="664"/>
      <c r="E78" s="581"/>
    </row>
    <row r="79" spans="1:5">
      <c r="A79" s="40"/>
      <c r="B79" s="49" t="s">
        <v>1088</v>
      </c>
      <c r="C79" s="644" t="s">
        <v>1857</v>
      </c>
      <c r="D79" s="662" t="s">
        <v>1905</v>
      </c>
      <c r="E79" s="581">
        <f t="shared" si="1"/>
        <v>124.86111111111111</v>
      </c>
    </row>
    <row r="80" spans="1:5">
      <c r="A80" s="45" t="s">
        <v>1089</v>
      </c>
      <c r="B80" s="41" t="s">
        <v>1090</v>
      </c>
      <c r="C80" s="646" t="s">
        <v>1858</v>
      </c>
      <c r="D80" s="664" t="s">
        <v>1895</v>
      </c>
      <c r="E80" s="581">
        <f t="shared" si="1"/>
        <v>106.98412698412699</v>
      </c>
    </row>
    <row r="81" spans="1:5">
      <c r="A81" s="45" t="s">
        <v>1091</v>
      </c>
      <c r="B81" s="41" t="s">
        <v>1092</v>
      </c>
      <c r="C81" s="646" t="s">
        <v>1843</v>
      </c>
      <c r="D81" s="664" t="s">
        <v>1850</v>
      </c>
      <c r="E81" s="581">
        <f t="shared" si="1"/>
        <v>175</v>
      </c>
    </row>
    <row r="82" spans="1:5">
      <c r="A82" s="45" t="s">
        <v>1093</v>
      </c>
      <c r="B82" s="41" t="s">
        <v>1094</v>
      </c>
      <c r="C82" s="646"/>
      <c r="D82" s="664" t="s">
        <v>1832</v>
      </c>
      <c r="E82" s="581"/>
    </row>
    <row r="83" spans="1:5">
      <c r="A83" s="45" t="s">
        <v>1095</v>
      </c>
      <c r="B83" s="41" t="s">
        <v>1096</v>
      </c>
      <c r="C83" s="646"/>
      <c r="D83" s="664"/>
      <c r="E83" s="581"/>
    </row>
    <row r="84" spans="1:5">
      <c r="A84" s="45" t="s">
        <v>1097</v>
      </c>
      <c r="B84" s="41" t="s">
        <v>1098</v>
      </c>
      <c r="C84" s="646"/>
      <c r="D84" s="664"/>
      <c r="E84" s="581"/>
    </row>
    <row r="85" spans="1:5">
      <c r="A85" s="45" t="s">
        <v>1099</v>
      </c>
      <c r="B85" s="41" t="s">
        <v>1100</v>
      </c>
      <c r="C85" s="646"/>
      <c r="D85" s="664"/>
      <c r="E85" s="581"/>
    </row>
    <row r="86" spans="1:5">
      <c r="A86" s="45" t="s">
        <v>1101</v>
      </c>
      <c r="B86" s="41" t="s">
        <v>1102</v>
      </c>
      <c r="C86" s="646"/>
      <c r="D86" s="664" t="s">
        <v>1900</v>
      </c>
      <c r="E86" s="581"/>
    </row>
    <row r="87" spans="1:5">
      <c r="A87" s="45" t="s">
        <v>1103</v>
      </c>
      <c r="B87" s="41" t="s">
        <v>1104</v>
      </c>
      <c r="C87" s="646" t="s">
        <v>1830</v>
      </c>
      <c r="D87" s="664" t="s">
        <v>1832</v>
      </c>
      <c r="E87" s="581"/>
    </row>
    <row r="88" spans="1:5" ht="25.5">
      <c r="A88" s="45" t="s">
        <v>1105</v>
      </c>
      <c r="B88" s="41" t="s">
        <v>1106</v>
      </c>
      <c r="C88" s="646"/>
      <c r="D88" s="664"/>
      <c r="E88" s="581"/>
    </row>
    <row r="89" spans="1:5">
      <c r="A89" s="45" t="s">
        <v>1107</v>
      </c>
      <c r="B89" s="41" t="s">
        <v>1108</v>
      </c>
      <c r="C89" s="646"/>
      <c r="D89" s="664"/>
      <c r="E89" s="581"/>
    </row>
    <row r="90" spans="1:5">
      <c r="A90" s="45" t="s">
        <v>1109</v>
      </c>
      <c r="B90" s="41" t="s">
        <v>1110</v>
      </c>
      <c r="C90" s="646" t="s">
        <v>1333</v>
      </c>
      <c r="D90" s="664" t="s">
        <v>368</v>
      </c>
      <c r="E90" s="581">
        <f t="shared" si="1"/>
        <v>71.111111111111114</v>
      </c>
    </row>
    <row r="91" spans="1:5">
      <c r="A91" s="45" t="s">
        <v>1111</v>
      </c>
      <c r="B91" s="41" t="s">
        <v>1112</v>
      </c>
      <c r="C91" s="646"/>
      <c r="D91" s="664"/>
      <c r="E91" s="581"/>
    </row>
    <row r="92" spans="1:5">
      <c r="A92" s="45" t="s">
        <v>1113</v>
      </c>
      <c r="B92" s="41" t="s">
        <v>1114</v>
      </c>
      <c r="C92" s="646"/>
      <c r="D92" s="664"/>
      <c r="E92" s="581"/>
    </row>
    <row r="93" spans="1:5">
      <c r="A93" s="45" t="s">
        <v>1115</v>
      </c>
      <c r="B93" s="41" t="s">
        <v>1116</v>
      </c>
      <c r="C93" s="646"/>
      <c r="D93" s="664"/>
      <c r="E93" s="581"/>
    </row>
    <row r="94" spans="1:5">
      <c r="A94" s="45" t="s">
        <v>1117</v>
      </c>
      <c r="B94" s="41" t="s">
        <v>1118</v>
      </c>
      <c r="C94" s="646"/>
      <c r="D94" s="664"/>
      <c r="E94" s="581"/>
    </row>
    <row r="95" spans="1:5">
      <c r="A95" s="45" t="s">
        <v>1119</v>
      </c>
      <c r="B95" s="41" t="s">
        <v>1120</v>
      </c>
      <c r="C95" s="646"/>
      <c r="D95" s="664"/>
      <c r="E95" s="581"/>
    </row>
    <row r="96" spans="1:5" ht="25.5">
      <c r="A96" s="45" t="s">
        <v>1121</v>
      </c>
      <c r="B96" s="41" t="s">
        <v>1122</v>
      </c>
      <c r="C96" s="646"/>
      <c r="D96" s="664"/>
      <c r="E96" s="581"/>
    </row>
    <row r="97" spans="1:5">
      <c r="A97" s="45" t="s">
        <v>1123</v>
      </c>
      <c r="B97" s="41" t="s">
        <v>1124</v>
      </c>
      <c r="C97" s="646"/>
      <c r="D97" s="664"/>
      <c r="E97" s="581"/>
    </row>
    <row r="98" spans="1:5">
      <c r="A98" s="45" t="s">
        <v>1125</v>
      </c>
      <c r="B98" s="41" t="s">
        <v>1126</v>
      </c>
      <c r="C98" s="646"/>
      <c r="D98" s="664"/>
      <c r="E98" s="581"/>
    </row>
    <row r="99" spans="1:5">
      <c r="A99" s="45" t="s">
        <v>1127</v>
      </c>
      <c r="B99" s="41" t="s">
        <v>1128</v>
      </c>
      <c r="C99" s="646"/>
      <c r="D99" s="664"/>
      <c r="E99" s="581"/>
    </row>
    <row r="100" spans="1:5">
      <c r="A100" s="45" t="s">
        <v>1129</v>
      </c>
      <c r="B100" s="41" t="s">
        <v>1130</v>
      </c>
      <c r="C100" s="646"/>
      <c r="D100" s="664"/>
      <c r="E100" s="581"/>
    </row>
    <row r="101" spans="1:5">
      <c r="A101" s="45" t="s">
        <v>1131</v>
      </c>
      <c r="B101" s="41" t="s">
        <v>1132</v>
      </c>
      <c r="C101" s="646"/>
      <c r="D101" s="664"/>
      <c r="E101" s="581"/>
    </row>
    <row r="102" spans="1:5">
      <c r="A102" s="45" t="s">
        <v>1133</v>
      </c>
      <c r="B102" s="41" t="s">
        <v>1134</v>
      </c>
      <c r="C102" s="646"/>
      <c r="D102" s="664"/>
      <c r="E102" s="581"/>
    </row>
    <row r="103" spans="1:5">
      <c r="A103" s="45" t="s">
        <v>1135</v>
      </c>
      <c r="B103" s="41" t="s">
        <v>1136</v>
      </c>
      <c r="C103" s="656"/>
      <c r="D103" s="673"/>
      <c r="E103" s="581"/>
    </row>
    <row r="104" spans="1:5">
      <c r="A104" s="35"/>
      <c r="B104" s="49" t="s">
        <v>1137</v>
      </c>
      <c r="C104" s="644" t="s">
        <v>1859</v>
      </c>
      <c r="D104" s="662" t="s">
        <v>1906</v>
      </c>
      <c r="E104" s="581">
        <f t="shared" si="1"/>
        <v>91.523545706371195</v>
      </c>
    </row>
    <row r="105" spans="1:5">
      <c r="A105" s="45" t="s">
        <v>1138</v>
      </c>
      <c r="B105" s="38" t="s">
        <v>1139</v>
      </c>
      <c r="C105" s="646" t="s">
        <v>1833</v>
      </c>
      <c r="D105" s="664" t="s">
        <v>1896</v>
      </c>
      <c r="E105" s="581">
        <f t="shared" si="1"/>
        <v>187.5</v>
      </c>
    </row>
    <row r="106" spans="1:5">
      <c r="A106" s="45" t="s">
        <v>1140</v>
      </c>
      <c r="B106" s="38" t="s">
        <v>1141</v>
      </c>
      <c r="C106" s="646" t="s">
        <v>1860</v>
      </c>
      <c r="D106" s="664" t="s">
        <v>1897</v>
      </c>
      <c r="E106" s="581">
        <f t="shared" si="1"/>
        <v>84.688427299703264</v>
      </c>
    </row>
    <row r="107" spans="1:5" s="420" customFormat="1" ht="14.25" customHeight="1">
      <c r="A107" s="421">
        <v>2401651</v>
      </c>
      <c r="B107" s="425" t="s">
        <v>1779</v>
      </c>
      <c r="C107" s="634"/>
      <c r="D107" s="674"/>
      <c r="E107" s="581"/>
    </row>
    <row r="108" spans="1:5" s="420" customFormat="1" ht="25.5">
      <c r="A108" s="421">
        <v>2401669</v>
      </c>
      <c r="B108" s="425" t="s">
        <v>1780</v>
      </c>
      <c r="C108" s="634"/>
      <c r="D108" s="674"/>
      <c r="E108" s="581"/>
    </row>
    <row r="109" spans="1:5">
      <c r="A109" s="52"/>
      <c r="B109" s="49" t="s">
        <v>1142</v>
      </c>
      <c r="C109" s="644" t="s">
        <v>1861</v>
      </c>
      <c r="D109" s="662" t="s">
        <v>1907</v>
      </c>
      <c r="E109" s="581">
        <f t="shared" si="1"/>
        <v>116.70781893004116</v>
      </c>
    </row>
    <row r="110" spans="1:5">
      <c r="A110" s="45" t="s">
        <v>1143</v>
      </c>
      <c r="B110" s="38" t="s">
        <v>1144</v>
      </c>
      <c r="C110" s="646"/>
      <c r="D110" s="664"/>
      <c r="E110" s="581"/>
    </row>
    <row r="111" spans="1:5">
      <c r="A111" s="45" t="s">
        <v>1145</v>
      </c>
      <c r="B111" s="41" t="s">
        <v>1146</v>
      </c>
      <c r="C111" s="646" t="s">
        <v>1862</v>
      </c>
      <c r="D111" s="664" t="s">
        <v>1875</v>
      </c>
      <c r="E111" s="581">
        <f t="shared" si="1"/>
        <v>112.62295081967213</v>
      </c>
    </row>
    <row r="112" spans="1:5">
      <c r="A112" s="45" t="s">
        <v>1147</v>
      </c>
      <c r="B112" s="38" t="s">
        <v>1148</v>
      </c>
      <c r="C112" s="646" t="s">
        <v>1863</v>
      </c>
      <c r="D112" s="664" t="s">
        <v>1846</v>
      </c>
      <c r="E112" s="581">
        <f t="shared" si="1"/>
        <v>109.61538461538463</v>
      </c>
    </row>
    <row r="113" spans="1:5">
      <c r="A113" s="45" t="s">
        <v>1149</v>
      </c>
      <c r="B113" s="38" t="s">
        <v>1150</v>
      </c>
      <c r="C113" s="646" t="s">
        <v>1842</v>
      </c>
      <c r="D113" s="664" t="s">
        <v>1360</v>
      </c>
      <c r="E113" s="581">
        <f t="shared" si="1"/>
        <v>55.294117647058826</v>
      </c>
    </row>
    <row r="114" spans="1:5">
      <c r="A114" s="45" t="s">
        <v>1151</v>
      </c>
      <c r="B114" s="38" t="s">
        <v>1152</v>
      </c>
      <c r="C114" s="646" t="s">
        <v>1864</v>
      </c>
      <c r="D114" s="664" t="s">
        <v>1893</v>
      </c>
      <c r="E114" s="581">
        <f t="shared" si="1"/>
        <v>71.764705882352942</v>
      </c>
    </row>
    <row r="115" spans="1:5">
      <c r="A115" s="45" t="s">
        <v>1153</v>
      </c>
      <c r="B115" s="38" t="s">
        <v>1154</v>
      </c>
      <c r="C115" s="646" t="s">
        <v>1865</v>
      </c>
      <c r="D115" s="664" t="s">
        <v>1894</v>
      </c>
      <c r="E115" s="581">
        <f t="shared" si="1"/>
        <v>307.77777777777777</v>
      </c>
    </row>
    <row r="116" spans="1:5">
      <c r="A116" s="45" t="s">
        <v>1155</v>
      </c>
      <c r="B116" s="38" t="s">
        <v>1156</v>
      </c>
      <c r="C116" s="646"/>
      <c r="D116" s="664"/>
      <c r="E116" s="581"/>
    </row>
    <row r="117" spans="1:5">
      <c r="A117" s="45" t="s">
        <v>1157</v>
      </c>
      <c r="B117" s="38" t="s">
        <v>1158</v>
      </c>
      <c r="C117" s="646"/>
      <c r="D117" s="664"/>
      <c r="E117" s="581"/>
    </row>
    <row r="118" spans="1:5">
      <c r="A118" s="45" t="s">
        <v>1159</v>
      </c>
      <c r="B118" s="38" t="s">
        <v>1160</v>
      </c>
      <c r="C118" s="646"/>
      <c r="D118" s="664"/>
      <c r="E118" s="581"/>
    </row>
    <row r="119" spans="1:5" ht="25.5">
      <c r="A119" s="45" t="s">
        <v>1161</v>
      </c>
      <c r="B119" s="38" t="s">
        <v>1162</v>
      </c>
      <c r="C119" s="646"/>
      <c r="D119" s="664"/>
      <c r="E119" s="581"/>
    </row>
    <row r="120" spans="1:5" ht="25.5">
      <c r="A120" s="45" t="s">
        <v>1163</v>
      </c>
      <c r="B120" s="38" t="s">
        <v>1164</v>
      </c>
      <c r="C120" s="646"/>
      <c r="D120" s="664"/>
      <c r="E120" s="581"/>
    </row>
    <row r="121" spans="1:5">
      <c r="A121" s="45" t="s">
        <v>1165</v>
      </c>
      <c r="B121" s="38" t="s">
        <v>1166</v>
      </c>
      <c r="C121" s="646"/>
      <c r="D121" s="664"/>
      <c r="E121" s="581"/>
    </row>
    <row r="122" spans="1:5">
      <c r="A122" s="45" t="s">
        <v>1167</v>
      </c>
      <c r="B122" s="38" t="s">
        <v>1168</v>
      </c>
      <c r="C122" s="646"/>
      <c r="D122" s="664"/>
      <c r="E122" s="581"/>
    </row>
    <row r="123" spans="1:5" ht="25.5">
      <c r="A123" s="45" t="s">
        <v>1169</v>
      </c>
      <c r="B123" s="38" t="s">
        <v>1170</v>
      </c>
      <c r="C123" s="646"/>
      <c r="D123" s="664"/>
      <c r="E123" s="581"/>
    </row>
    <row r="124" spans="1:5" ht="25.5">
      <c r="A124" s="45">
        <v>2401057</v>
      </c>
      <c r="B124" s="38" t="s">
        <v>1171</v>
      </c>
      <c r="C124" s="646"/>
      <c r="D124" s="664"/>
      <c r="E124" s="581"/>
    </row>
    <row r="125" spans="1:5">
      <c r="A125" s="45" t="s">
        <v>1172</v>
      </c>
      <c r="B125" s="38" t="s">
        <v>1173</v>
      </c>
      <c r="C125" s="646"/>
      <c r="D125" s="664"/>
      <c r="E125" s="581"/>
    </row>
    <row r="126" spans="1:5" s="420" customFormat="1" ht="25.5">
      <c r="A126" s="421">
        <v>2401297</v>
      </c>
      <c r="B126" s="423" t="s">
        <v>1767</v>
      </c>
      <c r="C126" s="634"/>
      <c r="D126" s="674"/>
      <c r="E126" s="581"/>
    </row>
    <row r="127" spans="1:5" s="420" customFormat="1" ht="16.5" customHeight="1">
      <c r="A127" s="421">
        <v>2401305</v>
      </c>
      <c r="B127" s="423" t="s">
        <v>1768</v>
      </c>
      <c r="C127" s="634"/>
      <c r="D127" s="674"/>
      <c r="E127" s="581"/>
    </row>
    <row r="128" spans="1:5" ht="38.25">
      <c r="A128" s="35"/>
      <c r="B128" s="49" t="s">
        <v>1174</v>
      </c>
      <c r="C128" s="653"/>
      <c r="D128" s="670"/>
      <c r="E128" s="581"/>
    </row>
    <row r="129" spans="1:5">
      <c r="A129" s="45" t="s">
        <v>1175</v>
      </c>
      <c r="B129" s="41" t="s">
        <v>1176</v>
      </c>
      <c r="C129" s="646"/>
      <c r="D129" s="664"/>
      <c r="E129" s="581"/>
    </row>
    <row r="130" spans="1:5">
      <c r="A130" s="45" t="s">
        <v>1177</v>
      </c>
      <c r="B130" s="41" t="s">
        <v>1178</v>
      </c>
      <c r="C130" s="646"/>
      <c r="D130" s="664"/>
      <c r="E130" s="581"/>
    </row>
    <row r="131" spans="1:5">
      <c r="A131" s="35"/>
      <c r="B131" s="49" t="s">
        <v>1179</v>
      </c>
      <c r="C131" s="644" t="s">
        <v>1864</v>
      </c>
      <c r="D131" s="662" t="s">
        <v>1908</v>
      </c>
      <c r="E131" s="581">
        <f t="shared" si="1"/>
        <v>108.8235294117647</v>
      </c>
    </row>
    <row r="132" spans="1:5">
      <c r="A132" s="45" t="s">
        <v>1180</v>
      </c>
      <c r="B132" s="38" t="s">
        <v>1181</v>
      </c>
      <c r="C132" s="646" t="s">
        <v>1255</v>
      </c>
      <c r="D132" s="664" t="s">
        <v>1263</v>
      </c>
      <c r="E132" s="581">
        <f t="shared" si="1"/>
        <v>108</v>
      </c>
    </row>
    <row r="133" spans="1:5">
      <c r="A133" s="45" t="s">
        <v>1182</v>
      </c>
      <c r="B133" s="38" t="s">
        <v>1183</v>
      </c>
      <c r="C133" s="646" t="s">
        <v>1833</v>
      </c>
      <c r="D133" s="664" t="s">
        <v>1887</v>
      </c>
      <c r="E133" s="581">
        <f t="shared" si="1"/>
        <v>109.16666666666666</v>
      </c>
    </row>
    <row r="134" spans="1:5">
      <c r="A134" s="45" t="s">
        <v>1184</v>
      </c>
      <c r="B134" s="38" t="s">
        <v>1185</v>
      </c>
      <c r="C134" s="646"/>
      <c r="D134" s="664"/>
      <c r="E134" s="581"/>
    </row>
    <row r="135" spans="1:5">
      <c r="A135" s="45" t="s">
        <v>1186</v>
      </c>
      <c r="B135" s="38" t="s">
        <v>1187</v>
      </c>
      <c r="C135" s="646"/>
      <c r="D135" s="664"/>
      <c r="E135" s="581"/>
    </row>
    <row r="136" spans="1:5">
      <c r="A136" s="45" t="s">
        <v>1188</v>
      </c>
      <c r="B136" s="38" t="s">
        <v>1189</v>
      </c>
      <c r="C136" s="646"/>
      <c r="D136" s="664"/>
      <c r="E136" s="581"/>
    </row>
    <row r="137" spans="1:5" ht="25.5">
      <c r="A137" s="45" t="s">
        <v>1190</v>
      </c>
      <c r="B137" s="38" t="s">
        <v>1191</v>
      </c>
      <c r="C137" s="646"/>
      <c r="D137" s="664"/>
      <c r="E137" s="581"/>
    </row>
    <row r="138" spans="1:5">
      <c r="A138" s="45" t="s">
        <v>1192</v>
      </c>
      <c r="B138" s="38" t="s">
        <v>1193</v>
      </c>
      <c r="C138" s="646"/>
      <c r="D138" s="664"/>
      <c r="E138" s="581"/>
    </row>
    <row r="139" spans="1:5">
      <c r="A139" s="35"/>
      <c r="B139" s="49" t="s">
        <v>1785</v>
      </c>
      <c r="C139" s="653"/>
      <c r="D139" s="670"/>
      <c r="E139" s="581"/>
    </row>
    <row r="140" spans="1:5" s="420" customFormat="1">
      <c r="A140" s="421">
        <v>2400992</v>
      </c>
      <c r="B140" s="422" t="s">
        <v>1761</v>
      </c>
      <c r="C140" s="634"/>
      <c r="D140" s="674"/>
      <c r="E140" s="581"/>
    </row>
    <row r="141" spans="1:5" s="420" customFormat="1">
      <c r="A141" s="421">
        <v>2401065</v>
      </c>
      <c r="B141" s="422" t="s">
        <v>1762</v>
      </c>
      <c r="C141" s="634"/>
      <c r="D141" s="674"/>
      <c r="E141" s="581"/>
    </row>
    <row r="142" spans="1:5" s="420" customFormat="1" ht="25.5">
      <c r="A142" s="421">
        <v>2401073</v>
      </c>
      <c r="B142" s="422" t="s">
        <v>1763</v>
      </c>
      <c r="C142" s="634"/>
      <c r="D142" s="674"/>
      <c r="E142" s="581"/>
    </row>
    <row r="143" spans="1:5" s="420" customFormat="1" ht="25.5">
      <c r="A143" s="421">
        <v>2401274</v>
      </c>
      <c r="B143" s="422" t="s">
        <v>1764</v>
      </c>
      <c r="C143" s="634"/>
      <c r="D143" s="674"/>
      <c r="E143" s="581"/>
    </row>
    <row r="144" spans="1:5" s="420" customFormat="1" ht="25.5">
      <c r="A144" s="421">
        <v>2401289</v>
      </c>
      <c r="B144" s="422" t="s">
        <v>1765</v>
      </c>
      <c r="C144" s="634"/>
      <c r="D144" s="674"/>
      <c r="E144" s="581"/>
    </row>
    <row r="145" spans="1:5" s="420" customFormat="1" ht="25.5">
      <c r="A145" s="421">
        <v>2401321</v>
      </c>
      <c r="B145" s="423" t="s">
        <v>1769</v>
      </c>
      <c r="C145" s="634"/>
      <c r="D145" s="674"/>
      <c r="E145" s="581"/>
    </row>
    <row r="146" spans="1:5" s="420" customFormat="1" ht="25.5">
      <c r="A146" s="421">
        <v>2401347</v>
      </c>
      <c r="B146" s="423" t="s">
        <v>1770</v>
      </c>
      <c r="C146" s="634"/>
      <c r="D146" s="674"/>
      <c r="E146" s="581"/>
    </row>
    <row r="147" spans="1:5" s="420" customFormat="1">
      <c r="A147" s="421">
        <v>2401487</v>
      </c>
      <c r="B147" s="424" t="s">
        <v>1766</v>
      </c>
      <c r="C147" s="634"/>
      <c r="D147" s="674"/>
      <c r="E147" s="581"/>
    </row>
    <row r="148" spans="1:5" s="420" customFormat="1">
      <c r="A148" s="421">
        <v>2401545</v>
      </c>
      <c r="B148" s="421" t="s">
        <v>1772</v>
      </c>
      <c r="C148" s="634"/>
      <c r="D148" s="674"/>
      <c r="E148" s="581"/>
    </row>
    <row r="149" spans="1:5" s="420" customFormat="1" ht="25.5">
      <c r="A149" s="421">
        <v>2401552</v>
      </c>
      <c r="B149" s="425" t="s">
        <v>1781</v>
      </c>
      <c r="C149" s="634"/>
      <c r="D149" s="674"/>
      <c r="E149" s="581"/>
    </row>
    <row r="150" spans="1:5" s="420" customFormat="1" ht="25.5">
      <c r="A150" s="421">
        <v>2401560</v>
      </c>
      <c r="B150" s="425" t="s">
        <v>1782</v>
      </c>
      <c r="C150" s="634"/>
      <c r="D150" s="674"/>
      <c r="E150" s="581"/>
    </row>
    <row r="151" spans="1:5" s="420" customFormat="1">
      <c r="A151" s="421">
        <v>2401578</v>
      </c>
      <c r="B151" s="425" t="s">
        <v>1773</v>
      </c>
      <c r="C151" s="634"/>
      <c r="D151" s="674"/>
      <c r="E151" s="581"/>
    </row>
    <row r="152" spans="1:5" s="420" customFormat="1">
      <c r="A152" s="421">
        <v>2401586</v>
      </c>
      <c r="B152" s="425" t="s">
        <v>1774</v>
      </c>
      <c r="C152" s="634"/>
      <c r="D152" s="674"/>
      <c r="E152" s="581"/>
    </row>
    <row r="153" spans="1:5" s="420" customFormat="1">
      <c r="A153" s="421">
        <v>2401594</v>
      </c>
      <c r="B153" s="425" t="s">
        <v>1775</v>
      </c>
      <c r="C153" s="634"/>
      <c r="D153" s="674"/>
      <c r="E153" s="581"/>
    </row>
    <row r="154" spans="1:5" s="420" customFormat="1">
      <c r="A154" s="421">
        <v>2401602</v>
      </c>
      <c r="B154" s="425" t="s">
        <v>1776</v>
      </c>
      <c r="C154" s="634"/>
      <c r="D154" s="674"/>
      <c r="E154" s="581"/>
    </row>
    <row r="155" spans="1:5" s="420" customFormat="1" ht="25.5">
      <c r="A155" s="421">
        <v>2401610</v>
      </c>
      <c r="B155" s="425" t="s">
        <v>1777</v>
      </c>
      <c r="C155" s="634"/>
      <c r="D155" s="674"/>
      <c r="E155" s="581"/>
    </row>
    <row r="156" spans="1:5" s="420" customFormat="1">
      <c r="A156" s="421">
        <v>2401628</v>
      </c>
      <c r="B156" s="425" t="s">
        <v>1778</v>
      </c>
      <c r="C156" s="634"/>
      <c r="D156" s="674"/>
      <c r="E156" s="581"/>
    </row>
    <row r="157" spans="1:5" s="420" customFormat="1">
      <c r="A157" s="421">
        <v>2401636</v>
      </c>
      <c r="B157" s="425" t="s">
        <v>1783</v>
      </c>
      <c r="C157" s="634"/>
      <c r="D157" s="674"/>
      <c r="E157" s="581"/>
    </row>
    <row r="158" spans="1:5" s="420" customFormat="1" ht="25.5">
      <c r="A158" s="421">
        <v>2401644</v>
      </c>
      <c r="B158" s="425" t="s">
        <v>1784</v>
      </c>
      <c r="C158" s="634"/>
      <c r="D158" s="674"/>
      <c r="E158" s="581"/>
    </row>
    <row r="159" spans="1:5" s="420" customFormat="1">
      <c r="A159" s="421">
        <v>2401677</v>
      </c>
      <c r="B159" s="425" t="s">
        <v>1771</v>
      </c>
      <c r="C159" s="634"/>
      <c r="D159" s="674"/>
      <c r="E159" s="581"/>
    </row>
    <row r="160" spans="1:5" ht="23.25" customHeight="1">
      <c r="A160" s="53"/>
      <c r="B160" s="54" t="s">
        <v>1194</v>
      </c>
      <c r="C160" s="657" t="s">
        <v>1866</v>
      </c>
      <c r="D160" s="676" t="s">
        <v>1909</v>
      </c>
      <c r="E160" s="581">
        <f t="shared" ref="E160" si="2">+D160/C160*100</f>
        <v>102.5970088924818</v>
      </c>
    </row>
    <row r="161" spans="4:4" customFormat="1">
      <c r="D161" s="658"/>
    </row>
    <row r="162" spans="4:4" customFormat="1">
      <c r="D162" s="658"/>
    </row>
    <row r="163" spans="4:4" customFormat="1">
      <c r="D163" s="658"/>
    </row>
    <row r="164" spans="4:4" customFormat="1">
      <c r="D164" s="658"/>
    </row>
    <row r="165" spans="4:4" customFormat="1">
      <c r="D165" s="658"/>
    </row>
    <row r="166" spans="4:4" customFormat="1">
      <c r="D166" s="658"/>
    </row>
    <row r="167" spans="4:4" customFormat="1">
      <c r="D167" s="658"/>
    </row>
    <row r="168" spans="4:4" customFormat="1">
      <c r="D168" s="658"/>
    </row>
    <row r="169" spans="4:4" customFormat="1">
      <c r="D169" s="658"/>
    </row>
    <row r="170" spans="4:4" customFormat="1">
      <c r="D170" s="658"/>
    </row>
    <row r="171" spans="4:4" customFormat="1">
      <c r="D171" s="658"/>
    </row>
    <row r="172" spans="4:4" customFormat="1">
      <c r="D172" s="658"/>
    </row>
    <row r="173" spans="4:4" customFormat="1">
      <c r="D173" s="658"/>
    </row>
    <row r="174" spans="4:4" customFormat="1">
      <c r="D174" s="658"/>
    </row>
    <row r="175" spans="4:4" customFormat="1">
      <c r="D175" s="658"/>
    </row>
    <row r="176" spans="4:4" customFormat="1">
      <c r="D176" s="658"/>
    </row>
    <row r="177" spans="4:4" customFormat="1">
      <c r="D177" s="658"/>
    </row>
    <row r="178" spans="4:4" customFormat="1">
      <c r="D178" s="658"/>
    </row>
    <row r="179" spans="4:4" customFormat="1">
      <c r="D179" s="658"/>
    </row>
    <row r="180" spans="4:4" customFormat="1">
      <c r="D180" s="658"/>
    </row>
    <row r="181" spans="4:4" customFormat="1">
      <c r="D181" s="658"/>
    </row>
    <row r="182" spans="4:4" customFormat="1">
      <c r="D182" s="658"/>
    </row>
    <row r="183" spans="4:4" customFormat="1">
      <c r="D183" s="658"/>
    </row>
    <row r="184" spans="4:4" customFormat="1">
      <c r="D184" s="658"/>
    </row>
    <row r="185" spans="4:4" customFormat="1">
      <c r="D185" s="658"/>
    </row>
    <row r="186" spans="4:4" customFormat="1">
      <c r="D186" s="658"/>
    </row>
    <row r="187" spans="4:4" customFormat="1">
      <c r="D187" s="658"/>
    </row>
    <row r="188" spans="4:4" customFormat="1">
      <c r="D188" s="658"/>
    </row>
    <row r="189" spans="4:4" customFormat="1">
      <c r="D189" s="658"/>
    </row>
    <row r="190" spans="4:4" customFormat="1">
      <c r="D190" s="658"/>
    </row>
    <row r="191" spans="4:4" customFormat="1">
      <c r="D191" s="658"/>
    </row>
    <row r="192" spans="4:4" customFormat="1">
      <c r="D192" s="658"/>
    </row>
    <row r="193" spans="4:4" customFormat="1">
      <c r="D193" s="658"/>
    </row>
    <row r="194" spans="4:4" customFormat="1">
      <c r="D194" s="658"/>
    </row>
    <row r="195" spans="4:4" customFormat="1">
      <c r="D195" s="658"/>
    </row>
    <row r="196" spans="4:4" customFormat="1">
      <c r="D196" s="658"/>
    </row>
    <row r="197" spans="4:4" customFormat="1">
      <c r="D197" s="658"/>
    </row>
    <row r="198" spans="4:4" customFormat="1">
      <c r="D198" s="658"/>
    </row>
    <row r="199" spans="4:4" customFormat="1">
      <c r="D199" s="658"/>
    </row>
    <row r="200" spans="4:4" customFormat="1">
      <c r="D200" s="658"/>
    </row>
    <row r="201" spans="4:4" customFormat="1">
      <c r="D201" s="658"/>
    </row>
    <row r="202" spans="4:4" customFormat="1">
      <c r="D202" s="658"/>
    </row>
    <row r="203" spans="4:4" customFormat="1">
      <c r="D203" s="658"/>
    </row>
    <row r="204" spans="4:4" customFormat="1">
      <c r="D204" s="658"/>
    </row>
    <row r="205" spans="4:4" customFormat="1">
      <c r="D205" s="658"/>
    </row>
    <row r="206" spans="4:4" customFormat="1">
      <c r="D206" s="658"/>
    </row>
    <row r="207" spans="4:4" customFormat="1">
      <c r="D207" s="658"/>
    </row>
    <row r="208" spans="4:4" customFormat="1">
      <c r="D208" s="658"/>
    </row>
    <row r="209" spans="4:4" customFormat="1">
      <c r="D209" s="658"/>
    </row>
    <row r="210" spans="4:4" customFormat="1">
      <c r="D210" s="658"/>
    </row>
    <row r="211" spans="4:4" customFormat="1">
      <c r="D211" s="658"/>
    </row>
    <row r="212" spans="4:4" customFormat="1">
      <c r="D212" s="658"/>
    </row>
    <row r="213" spans="4:4" customFormat="1">
      <c r="D213" s="658"/>
    </row>
    <row r="214" spans="4:4" customFormat="1">
      <c r="D214" s="658"/>
    </row>
    <row r="215" spans="4:4" customFormat="1">
      <c r="D215" s="658"/>
    </row>
    <row r="216" spans="4:4" customFormat="1">
      <c r="D216" s="658"/>
    </row>
    <row r="217" spans="4:4" customFormat="1">
      <c r="D217" s="658"/>
    </row>
    <row r="218" spans="4:4" customFormat="1">
      <c r="D218" s="658"/>
    </row>
    <row r="219" spans="4:4" customFormat="1">
      <c r="D219" s="658"/>
    </row>
    <row r="220" spans="4:4" customFormat="1">
      <c r="D220" s="658"/>
    </row>
    <row r="221" spans="4:4" customFormat="1">
      <c r="D221" s="658"/>
    </row>
    <row r="222" spans="4:4" customFormat="1">
      <c r="D222" s="658"/>
    </row>
    <row r="223" spans="4:4" customFormat="1">
      <c r="D223" s="658"/>
    </row>
    <row r="224" spans="4:4" customFormat="1">
      <c r="D224" s="658"/>
    </row>
    <row r="225" spans="4:4" customFormat="1">
      <c r="D225" s="658"/>
    </row>
    <row r="226" spans="4:4" customFormat="1">
      <c r="D226" s="658"/>
    </row>
    <row r="227" spans="4:4" customFormat="1">
      <c r="D227" s="658"/>
    </row>
    <row r="228" spans="4:4" customFormat="1">
      <c r="D228" s="658"/>
    </row>
    <row r="229" spans="4:4" customFormat="1">
      <c r="D229" s="658"/>
    </row>
    <row r="230" spans="4:4" customFormat="1">
      <c r="D230" s="658"/>
    </row>
    <row r="231" spans="4:4" customFormat="1">
      <c r="D231" s="658"/>
    </row>
    <row r="232" spans="4:4" customFormat="1">
      <c r="D232" s="658"/>
    </row>
    <row r="233" spans="4:4" customFormat="1">
      <c r="D233" s="658"/>
    </row>
    <row r="234" spans="4:4" customFormat="1">
      <c r="D234" s="658"/>
    </row>
    <row r="235" spans="4:4" customFormat="1">
      <c r="D235" s="658"/>
    </row>
    <row r="236" spans="4:4" customFormat="1">
      <c r="D236" s="658"/>
    </row>
    <row r="237" spans="4:4" customFormat="1">
      <c r="D237" s="658"/>
    </row>
    <row r="238" spans="4:4" customFormat="1">
      <c r="D238" s="658"/>
    </row>
    <row r="239" spans="4:4" customFormat="1">
      <c r="D239" s="658"/>
    </row>
    <row r="240" spans="4:4" customFormat="1">
      <c r="D240" s="658"/>
    </row>
    <row r="241" spans="4:4" customFormat="1">
      <c r="D241" s="658"/>
    </row>
    <row r="242" spans="4:4" customFormat="1">
      <c r="D242" s="658"/>
    </row>
    <row r="243" spans="4:4" customFormat="1">
      <c r="D243" s="658"/>
    </row>
    <row r="244" spans="4:4" customFormat="1">
      <c r="D244" s="658"/>
    </row>
    <row r="245" spans="4:4" customFormat="1">
      <c r="D245" s="658"/>
    </row>
    <row r="246" spans="4:4" customFormat="1">
      <c r="D246" s="658"/>
    </row>
    <row r="247" spans="4:4" customFormat="1">
      <c r="D247" s="658"/>
    </row>
    <row r="248" spans="4:4" customFormat="1">
      <c r="D248" s="658"/>
    </row>
    <row r="249" spans="4:4" customFormat="1">
      <c r="D249" s="658"/>
    </row>
    <row r="250" spans="4:4" customFormat="1">
      <c r="D250" s="658"/>
    </row>
    <row r="251" spans="4:4" customFormat="1">
      <c r="D251" s="658"/>
    </row>
    <row r="252" spans="4:4" customFormat="1">
      <c r="D252" s="658"/>
    </row>
    <row r="253" spans="4:4" customFormat="1">
      <c r="D253" s="658"/>
    </row>
    <row r="254" spans="4:4" customFormat="1">
      <c r="D254" s="658"/>
    </row>
    <row r="255" spans="4:4" customFormat="1">
      <c r="D255" s="658"/>
    </row>
    <row r="256" spans="4:4" customFormat="1">
      <c r="D256" s="658"/>
    </row>
    <row r="257" spans="4:4" customFormat="1">
      <c r="D257" s="658"/>
    </row>
    <row r="258" spans="4:4" customFormat="1">
      <c r="D258" s="658"/>
    </row>
    <row r="259" spans="4:4" customFormat="1">
      <c r="D259" s="658"/>
    </row>
    <row r="260" spans="4:4" customFormat="1">
      <c r="D260" s="658"/>
    </row>
    <row r="261" spans="4:4" customFormat="1">
      <c r="D261" s="658"/>
    </row>
    <row r="262" spans="4:4" customFormat="1">
      <c r="D262" s="658"/>
    </row>
    <row r="263" spans="4:4" customFormat="1">
      <c r="D263" s="658"/>
    </row>
    <row r="264" spans="4:4" customFormat="1">
      <c r="D264" s="658"/>
    </row>
    <row r="265" spans="4:4" customFormat="1">
      <c r="D265" s="658"/>
    </row>
    <row r="266" spans="4:4" customFormat="1">
      <c r="D266" s="658"/>
    </row>
    <row r="267" spans="4:4" customFormat="1">
      <c r="D267" s="658"/>
    </row>
    <row r="268" spans="4:4" customFormat="1">
      <c r="D268" s="658"/>
    </row>
    <row r="269" spans="4:4" customFormat="1">
      <c r="D269" s="658"/>
    </row>
    <row r="270" spans="4:4" customFormat="1">
      <c r="D270" s="658"/>
    </row>
    <row r="271" spans="4:4" customFormat="1">
      <c r="D271" s="658"/>
    </row>
    <row r="272" spans="4:4" customFormat="1">
      <c r="D272" s="658"/>
    </row>
    <row r="273" spans="4:4" customFormat="1">
      <c r="D273" s="658"/>
    </row>
    <row r="274" spans="4:4" customFormat="1">
      <c r="D274" s="658"/>
    </row>
    <row r="275" spans="4:4" customFormat="1">
      <c r="D275" s="658"/>
    </row>
    <row r="276" spans="4:4" customFormat="1">
      <c r="D276" s="658"/>
    </row>
    <row r="277" spans="4:4" customFormat="1">
      <c r="D277" s="658"/>
    </row>
    <row r="278" spans="4:4" customFormat="1">
      <c r="D278" s="658"/>
    </row>
    <row r="279" spans="4:4" customFormat="1">
      <c r="D279" s="658"/>
    </row>
    <row r="280" spans="4:4" customFormat="1">
      <c r="D280" s="658"/>
    </row>
    <row r="281" spans="4:4" customFormat="1">
      <c r="D281" s="658"/>
    </row>
    <row r="282" spans="4:4" customFormat="1">
      <c r="D282" s="658"/>
    </row>
    <row r="283" spans="4:4" customFormat="1">
      <c r="D283" s="658"/>
    </row>
    <row r="284" spans="4:4" customFormat="1">
      <c r="D284" s="658"/>
    </row>
    <row r="285" spans="4:4" customFormat="1">
      <c r="D285" s="658"/>
    </row>
    <row r="286" spans="4:4" customFormat="1">
      <c r="D286" s="658"/>
    </row>
    <row r="287" spans="4:4" customFormat="1">
      <c r="D287" s="658"/>
    </row>
    <row r="288" spans="4:4" customFormat="1">
      <c r="D288" s="658"/>
    </row>
    <row r="289" spans="4:4" customFormat="1">
      <c r="D289" s="658"/>
    </row>
    <row r="290" spans="4:4" customFormat="1">
      <c r="D290" s="658"/>
    </row>
    <row r="291" spans="4:4" customFormat="1">
      <c r="D291" s="658"/>
    </row>
    <row r="292" spans="4:4" customFormat="1">
      <c r="D292" s="658"/>
    </row>
    <row r="293" spans="4:4" customFormat="1">
      <c r="D293" s="658"/>
    </row>
    <row r="294" spans="4:4" customFormat="1">
      <c r="D294" s="658"/>
    </row>
    <row r="295" spans="4:4" customFormat="1">
      <c r="D295" s="658"/>
    </row>
    <row r="296" spans="4:4" customFormat="1">
      <c r="D296" s="658"/>
    </row>
    <row r="297" spans="4:4" customFormat="1">
      <c r="D297" s="658"/>
    </row>
    <row r="298" spans="4:4" customFormat="1">
      <c r="D298" s="658"/>
    </row>
    <row r="299" spans="4:4" customFormat="1">
      <c r="D299" s="658"/>
    </row>
    <row r="300" spans="4:4" customFormat="1">
      <c r="D300" s="658"/>
    </row>
    <row r="301" spans="4:4" customFormat="1">
      <c r="D301" s="658"/>
    </row>
    <row r="302" spans="4:4" customFormat="1">
      <c r="D302" s="658"/>
    </row>
    <row r="303" spans="4:4" customFormat="1">
      <c r="D303" s="658"/>
    </row>
    <row r="304" spans="4:4" customFormat="1">
      <c r="D304" s="658"/>
    </row>
    <row r="305" spans="4:4" customFormat="1">
      <c r="D305" s="658"/>
    </row>
    <row r="306" spans="4:4" customFormat="1">
      <c r="D306" s="658"/>
    </row>
    <row r="307" spans="4:4" customFormat="1">
      <c r="D307" s="658"/>
    </row>
    <row r="308" spans="4:4" customFormat="1">
      <c r="D308" s="658"/>
    </row>
    <row r="309" spans="4:4" customFormat="1">
      <c r="D309" s="658"/>
    </row>
    <row r="310" spans="4:4" customFormat="1">
      <c r="D310" s="658"/>
    </row>
    <row r="311" spans="4:4" customFormat="1">
      <c r="D311" s="658"/>
    </row>
    <row r="312" spans="4:4" customFormat="1">
      <c r="D312" s="658"/>
    </row>
    <row r="313" spans="4:4" customFormat="1">
      <c r="D313" s="658"/>
    </row>
    <row r="314" spans="4:4" customFormat="1">
      <c r="D314" s="658"/>
    </row>
    <row r="315" spans="4:4" customFormat="1">
      <c r="D315" s="658"/>
    </row>
    <row r="316" spans="4:4" customFormat="1">
      <c r="D316" s="658"/>
    </row>
    <row r="317" spans="4:4" customFormat="1">
      <c r="D317" s="658"/>
    </row>
    <row r="318" spans="4:4" customFormat="1">
      <c r="D318" s="658"/>
    </row>
    <row r="319" spans="4:4" customFormat="1">
      <c r="D319" s="658"/>
    </row>
    <row r="320" spans="4:4" customFormat="1">
      <c r="D320" s="658"/>
    </row>
    <row r="321" spans="4:4" customFormat="1">
      <c r="D321" s="658"/>
    </row>
    <row r="322" spans="4:4" customFormat="1">
      <c r="D322" s="658"/>
    </row>
    <row r="323" spans="4:4" customFormat="1">
      <c r="D323" s="658"/>
    </row>
    <row r="324" spans="4:4" customFormat="1">
      <c r="D324" s="658"/>
    </row>
    <row r="325" spans="4:4" customFormat="1">
      <c r="D325" s="658"/>
    </row>
    <row r="326" spans="4:4" customFormat="1">
      <c r="D326" s="658"/>
    </row>
    <row r="327" spans="4:4" customFormat="1">
      <c r="D327" s="658"/>
    </row>
    <row r="328" spans="4:4" customFormat="1">
      <c r="D328" s="658"/>
    </row>
    <row r="329" spans="4:4" customFormat="1">
      <c r="D329" s="658"/>
    </row>
    <row r="330" spans="4:4" customFormat="1">
      <c r="D330" s="658"/>
    </row>
    <row r="331" spans="4:4" customFormat="1">
      <c r="D331" s="658"/>
    </row>
    <row r="332" spans="4:4" customFormat="1">
      <c r="D332" s="658"/>
    </row>
    <row r="333" spans="4:4" customFormat="1">
      <c r="D333" s="658"/>
    </row>
    <row r="334" spans="4:4" customFormat="1">
      <c r="D334" s="658"/>
    </row>
    <row r="335" spans="4:4" customFormat="1">
      <c r="D335" s="658"/>
    </row>
    <row r="336" spans="4:4" customFormat="1">
      <c r="D336" s="658"/>
    </row>
    <row r="337" spans="4:4" customFormat="1">
      <c r="D337" s="658"/>
    </row>
    <row r="338" spans="4:4" customFormat="1">
      <c r="D338" s="658"/>
    </row>
    <row r="339" spans="4:4" customFormat="1">
      <c r="D339" s="658"/>
    </row>
    <row r="340" spans="4:4" customFormat="1">
      <c r="D340" s="658"/>
    </row>
    <row r="341" spans="4:4" customFormat="1">
      <c r="D341" s="658"/>
    </row>
    <row r="342" spans="4:4" customFormat="1">
      <c r="D342" s="658"/>
    </row>
    <row r="343" spans="4:4" customFormat="1">
      <c r="D343" s="658"/>
    </row>
    <row r="344" spans="4:4" customFormat="1">
      <c r="D344" s="658"/>
    </row>
    <row r="345" spans="4:4" customFormat="1">
      <c r="D345" s="658"/>
    </row>
    <row r="346" spans="4:4" customFormat="1">
      <c r="D346" s="658"/>
    </row>
    <row r="347" spans="4:4" customFormat="1">
      <c r="D347" s="658"/>
    </row>
    <row r="348" spans="4:4" customFormat="1">
      <c r="D348" s="658"/>
    </row>
    <row r="349" spans="4:4" customFormat="1">
      <c r="D349" s="658"/>
    </row>
    <row r="350" spans="4:4" customFormat="1">
      <c r="D350" s="658"/>
    </row>
    <row r="351" spans="4:4" customFormat="1">
      <c r="D351" s="658"/>
    </row>
    <row r="352" spans="4:4" customFormat="1">
      <c r="D352" s="658"/>
    </row>
    <row r="353" spans="4:4" customFormat="1">
      <c r="D353" s="658"/>
    </row>
    <row r="354" spans="4:4" customFormat="1">
      <c r="D354" s="658"/>
    </row>
    <row r="355" spans="4:4" customFormat="1">
      <c r="D355" s="658"/>
    </row>
    <row r="356" spans="4:4" customFormat="1">
      <c r="D356" s="658"/>
    </row>
    <row r="357" spans="4:4" customFormat="1">
      <c r="D357" s="658"/>
    </row>
    <row r="358" spans="4:4" customFormat="1">
      <c r="D358" s="658"/>
    </row>
    <row r="359" spans="4:4" customFormat="1">
      <c r="D359" s="658"/>
    </row>
    <row r="360" spans="4:4" customFormat="1">
      <c r="D360" s="658"/>
    </row>
    <row r="361" spans="4:4" customFormat="1">
      <c r="D361" s="658"/>
    </row>
    <row r="362" spans="4:4" customFormat="1">
      <c r="D362" s="658"/>
    </row>
    <row r="363" spans="4:4" customFormat="1">
      <c r="D363" s="658"/>
    </row>
    <row r="364" spans="4:4" customFormat="1">
      <c r="D364" s="658"/>
    </row>
    <row r="365" spans="4:4" customFormat="1">
      <c r="D365" s="658"/>
    </row>
    <row r="366" spans="4:4" customFormat="1">
      <c r="D366" s="658"/>
    </row>
    <row r="367" spans="4:4" customFormat="1">
      <c r="D367" s="658"/>
    </row>
    <row r="368" spans="4:4" customFormat="1">
      <c r="D368" s="658"/>
    </row>
    <row r="369" spans="4:4" customFormat="1">
      <c r="D369" s="658"/>
    </row>
    <row r="370" spans="4:4" customFormat="1">
      <c r="D370" s="658"/>
    </row>
    <row r="371" spans="4:4" customFormat="1">
      <c r="D371" s="658"/>
    </row>
    <row r="372" spans="4:4" customFormat="1">
      <c r="D372" s="658"/>
    </row>
    <row r="373" spans="4:4" customFormat="1">
      <c r="D373" s="658"/>
    </row>
    <row r="374" spans="4:4" customFormat="1">
      <c r="D374" s="658"/>
    </row>
    <row r="375" spans="4:4" customFormat="1">
      <c r="D375" s="658"/>
    </row>
    <row r="376" spans="4:4" customFormat="1">
      <c r="D376" s="658"/>
    </row>
    <row r="377" spans="4:4" customFormat="1">
      <c r="D377" s="658"/>
    </row>
    <row r="378" spans="4:4" customFormat="1">
      <c r="D378" s="658"/>
    </row>
    <row r="379" spans="4:4" customFormat="1">
      <c r="D379" s="658"/>
    </row>
    <row r="380" spans="4:4" customFormat="1">
      <c r="D380" s="658"/>
    </row>
    <row r="381" spans="4:4" customFormat="1">
      <c r="D381" s="658"/>
    </row>
    <row r="382" spans="4:4" customFormat="1">
      <c r="D382" s="658"/>
    </row>
    <row r="383" spans="4:4" customFormat="1">
      <c r="D383" s="658"/>
    </row>
    <row r="384" spans="4:4" customFormat="1">
      <c r="D384" s="658"/>
    </row>
    <row r="385" spans="4:4" customFormat="1">
      <c r="D385" s="658"/>
    </row>
    <row r="386" spans="4:4" customFormat="1">
      <c r="D386" s="658"/>
    </row>
    <row r="387" spans="4:4" customFormat="1">
      <c r="D387" s="658"/>
    </row>
    <row r="388" spans="4:4" customFormat="1">
      <c r="D388" s="658"/>
    </row>
    <row r="389" spans="4:4" customFormat="1">
      <c r="D389" s="658"/>
    </row>
    <row r="390" spans="4:4" customFormat="1">
      <c r="D390" s="658"/>
    </row>
    <row r="391" spans="4:4" customFormat="1">
      <c r="D391" s="658"/>
    </row>
    <row r="392" spans="4:4" customFormat="1">
      <c r="D392" s="658"/>
    </row>
    <row r="393" spans="4:4" customFormat="1">
      <c r="D393" s="658"/>
    </row>
    <row r="394" spans="4:4" customFormat="1">
      <c r="D394" s="658"/>
    </row>
    <row r="395" spans="4:4" customFormat="1">
      <c r="D395" s="658"/>
    </row>
    <row r="396" spans="4:4" customFormat="1">
      <c r="D396" s="658"/>
    </row>
    <row r="397" spans="4:4" customFormat="1">
      <c r="D397" s="658"/>
    </row>
    <row r="398" spans="4:4" customFormat="1">
      <c r="D398" s="658"/>
    </row>
    <row r="399" spans="4:4" customFormat="1">
      <c r="D399" s="658"/>
    </row>
    <row r="400" spans="4:4" customFormat="1">
      <c r="D400" s="658"/>
    </row>
    <row r="401" spans="4:4" customFormat="1">
      <c r="D401" s="658"/>
    </row>
    <row r="402" spans="4:4" customFormat="1">
      <c r="D402" s="658"/>
    </row>
    <row r="403" spans="4:4" customFormat="1">
      <c r="D403" s="658"/>
    </row>
    <row r="404" spans="4:4" customFormat="1">
      <c r="D404" s="658"/>
    </row>
    <row r="405" spans="4:4" customFormat="1">
      <c r="D405" s="658"/>
    </row>
    <row r="406" spans="4:4" customFormat="1">
      <c r="D406" s="658"/>
    </row>
    <row r="407" spans="4:4" customFormat="1">
      <c r="D407" s="658"/>
    </row>
    <row r="408" spans="4:4" customFormat="1">
      <c r="D408" s="658"/>
    </row>
    <row r="409" spans="4:4" customFormat="1">
      <c r="D409" s="658"/>
    </row>
    <row r="410" spans="4:4" customFormat="1">
      <c r="D410" s="658"/>
    </row>
    <row r="411" spans="4:4" customFormat="1">
      <c r="D411" s="658"/>
    </row>
    <row r="412" spans="4:4" customFormat="1">
      <c r="D412" s="658"/>
    </row>
    <row r="413" spans="4:4" customFormat="1">
      <c r="D413" s="658"/>
    </row>
    <row r="414" spans="4:4" customFormat="1">
      <c r="D414" s="658"/>
    </row>
    <row r="415" spans="4:4" customFormat="1">
      <c r="D415" s="658"/>
    </row>
    <row r="416" spans="4:4" customFormat="1">
      <c r="D416" s="658"/>
    </row>
    <row r="417" spans="4:4" customFormat="1">
      <c r="D417" s="658"/>
    </row>
    <row r="418" spans="4:4" customFormat="1">
      <c r="D418" s="658"/>
    </row>
    <row r="419" spans="4:4" customFormat="1">
      <c r="D419" s="658"/>
    </row>
    <row r="420" spans="4:4" customFormat="1">
      <c r="D420" s="658"/>
    </row>
    <row r="421" spans="4:4" customFormat="1">
      <c r="D421" s="658"/>
    </row>
    <row r="422" spans="4:4" customFormat="1">
      <c r="D422" s="658"/>
    </row>
    <row r="423" spans="4:4" customFormat="1">
      <c r="D423" s="658"/>
    </row>
    <row r="424" spans="4:4" customFormat="1">
      <c r="D424" s="658"/>
    </row>
    <row r="425" spans="4:4" customFormat="1">
      <c r="D425" s="658"/>
    </row>
    <row r="426" spans="4:4" customFormat="1">
      <c r="D426" s="658"/>
    </row>
    <row r="427" spans="4:4" customFormat="1">
      <c r="D427" s="658"/>
    </row>
    <row r="428" spans="4:4" customFormat="1">
      <c r="D428" s="658"/>
    </row>
    <row r="429" spans="4:4" customFormat="1">
      <c r="D429" s="658"/>
    </row>
    <row r="430" spans="4:4" customFormat="1">
      <c r="D430" s="658"/>
    </row>
    <row r="431" spans="4:4" customFormat="1">
      <c r="D431" s="658"/>
    </row>
    <row r="432" spans="4:4" customFormat="1">
      <c r="D432" s="658"/>
    </row>
    <row r="433" spans="4:4" customFormat="1">
      <c r="D433" s="658"/>
    </row>
    <row r="434" spans="4:4" customFormat="1">
      <c r="D434" s="658"/>
    </row>
    <row r="435" spans="4:4" customFormat="1">
      <c r="D435" s="658"/>
    </row>
    <row r="436" spans="4:4" customFormat="1">
      <c r="D436" s="658"/>
    </row>
    <row r="437" spans="4:4" customFormat="1">
      <c r="D437" s="658"/>
    </row>
    <row r="438" spans="4:4" customFormat="1">
      <c r="D438" s="658"/>
    </row>
    <row r="439" spans="4:4" customFormat="1">
      <c r="D439" s="658"/>
    </row>
    <row r="440" spans="4:4" customFormat="1">
      <c r="D440" s="658"/>
    </row>
    <row r="441" spans="4:4" customFormat="1">
      <c r="D441" s="658"/>
    </row>
    <row r="442" spans="4:4" customFormat="1">
      <c r="D442" s="658"/>
    </row>
    <row r="443" spans="4:4" customFormat="1">
      <c r="D443" s="658"/>
    </row>
    <row r="444" spans="4:4" customFormat="1">
      <c r="D444" s="658"/>
    </row>
    <row r="445" spans="4:4" customFormat="1">
      <c r="D445" s="658"/>
    </row>
    <row r="446" spans="4:4" customFormat="1">
      <c r="D446" s="658"/>
    </row>
    <row r="447" spans="4:4" customFormat="1">
      <c r="D447" s="658"/>
    </row>
    <row r="448" spans="4:4" customFormat="1">
      <c r="D448" s="658"/>
    </row>
    <row r="449" spans="4:4" customFormat="1">
      <c r="D449" s="658"/>
    </row>
    <row r="450" spans="4:4" customFormat="1">
      <c r="D450" s="658"/>
    </row>
    <row r="451" spans="4:4" customFormat="1">
      <c r="D451" s="658"/>
    </row>
    <row r="452" spans="4:4" customFormat="1">
      <c r="D452" s="658"/>
    </row>
    <row r="453" spans="4:4" customFormat="1">
      <c r="D453" s="658"/>
    </row>
    <row r="454" spans="4:4" customFormat="1">
      <c r="D454" s="658"/>
    </row>
    <row r="455" spans="4:4" customFormat="1">
      <c r="D455" s="658"/>
    </row>
    <row r="456" spans="4:4" customFormat="1">
      <c r="D456" s="658"/>
    </row>
    <row r="457" spans="4:4" customFormat="1">
      <c r="D457" s="658"/>
    </row>
    <row r="458" spans="4:4" customFormat="1">
      <c r="D458" s="658"/>
    </row>
    <row r="459" spans="4:4" customFormat="1">
      <c r="D459" s="658"/>
    </row>
    <row r="460" spans="4:4" customFormat="1">
      <c r="D460" s="658"/>
    </row>
    <row r="461" spans="4:4" customFormat="1">
      <c r="D461" s="658"/>
    </row>
    <row r="462" spans="4:4" customFormat="1">
      <c r="D462" s="658"/>
    </row>
    <row r="463" spans="4:4" customFormat="1">
      <c r="D463" s="658"/>
    </row>
    <row r="464" spans="4:4" customFormat="1">
      <c r="D464" s="658"/>
    </row>
    <row r="465" spans="4:4" customFormat="1">
      <c r="D465" s="658"/>
    </row>
    <row r="466" spans="4:4" customFormat="1">
      <c r="D466" s="658"/>
    </row>
    <row r="467" spans="4:4" customFormat="1">
      <c r="D467" s="658"/>
    </row>
    <row r="468" spans="4:4" customFormat="1">
      <c r="D468" s="658"/>
    </row>
    <row r="469" spans="4:4" customFormat="1">
      <c r="D469" s="658"/>
    </row>
    <row r="470" spans="4:4" customFormat="1">
      <c r="D470" s="658"/>
    </row>
    <row r="471" spans="4:4" customFormat="1">
      <c r="D471" s="658"/>
    </row>
    <row r="472" spans="4:4" customFormat="1">
      <c r="D472" s="658"/>
    </row>
    <row r="473" spans="4:4" customFormat="1">
      <c r="D473" s="658"/>
    </row>
    <row r="474" spans="4:4" customFormat="1">
      <c r="D474" s="658"/>
    </row>
    <row r="475" spans="4:4" customFormat="1">
      <c r="D475" s="658"/>
    </row>
    <row r="476" spans="4:4" customFormat="1">
      <c r="D476" s="658"/>
    </row>
    <row r="477" spans="4:4" customFormat="1">
      <c r="D477" s="658"/>
    </row>
    <row r="478" spans="4:4" customFormat="1">
      <c r="D478" s="658"/>
    </row>
    <row r="479" spans="4:4" customFormat="1">
      <c r="D479" s="658"/>
    </row>
    <row r="480" spans="4:4" customFormat="1">
      <c r="D480" s="658"/>
    </row>
    <row r="481" spans="4:4" customFormat="1">
      <c r="D481" s="658"/>
    </row>
    <row r="482" spans="4:4" customFormat="1">
      <c r="D482" s="658"/>
    </row>
    <row r="483" spans="4:4" customFormat="1">
      <c r="D483" s="658"/>
    </row>
    <row r="484" spans="4:4" customFormat="1">
      <c r="D484" s="658"/>
    </row>
    <row r="485" spans="4:4" customFormat="1">
      <c r="D485" s="658"/>
    </row>
    <row r="486" spans="4:4" customFormat="1">
      <c r="D486" s="658"/>
    </row>
    <row r="487" spans="4:4" customFormat="1">
      <c r="D487" s="658"/>
    </row>
    <row r="488" spans="4:4" customFormat="1">
      <c r="D488" s="658"/>
    </row>
    <row r="489" spans="4:4" customFormat="1">
      <c r="D489" s="658"/>
    </row>
    <row r="490" spans="4:4" customFormat="1">
      <c r="D490" s="658"/>
    </row>
    <row r="491" spans="4:4" customFormat="1">
      <c r="D491" s="658"/>
    </row>
    <row r="492" spans="4:4" customFormat="1">
      <c r="D492" s="658"/>
    </row>
    <row r="493" spans="4:4" customFormat="1">
      <c r="D493" s="658"/>
    </row>
    <row r="494" spans="4:4" customFormat="1">
      <c r="D494" s="658"/>
    </row>
    <row r="495" spans="4:4" customFormat="1">
      <c r="D495" s="658"/>
    </row>
    <row r="496" spans="4:4" customFormat="1">
      <c r="D496" s="658"/>
    </row>
    <row r="497" spans="4:4" customFormat="1">
      <c r="D497" s="658"/>
    </row>
    <row r="498" spans="4:4" customFormat="1">
      <c r="D498" s="658"/>
    </row>
    <row r="499" spans="4:4" customFormat="1">
      <c r="D499" s="658"/>
    </row>
    <row r="500" spans="4:4" customFormat="1">
      <c r="D500" s="658"/>
    </row>
    <row r="501" spans="4:4" customFormat="1">
      <c r="D501" s="658"/>
    </row>
    <row r="502" spans="4:4" customFormat="1">
      <c r="D502" s="658"/>
    </row>
    <row r="503" spans="4:4" customFormat="1">
      <c r="D503" s="658"/>
    </row>
    <row r="504" spans="4:4" customFormat="1">
      <c r="D504" s="658"/>
    </row>
    <row r="505" spans="4:4" customFormat="1">
      <c r="D505" s="658"/>
    </row>
    <row r="506" spans="4:4" customFormat="1">
      <c r="D506" s="658"/>
    </row>
    <row r="507" spans="4:4" customFormat="1">
      <c r="D507" s="658"/>
    </row>
    <row r="508" spans="4:4" customFormat="1">
      <c r="D508" s="658"/>
    </row>
    <row r="509" spans="4:4" customFormat="1">
      <c r="D509" s="658"/>
    </row>
    <row r="510" spans="4:4" customFormat="1">
      <c r="D510" s="658"/>
    </row>
    <row r="511" spans="4:4" customFormat="1">
      <c r="D511" s="658"/>
    </row>
    <row r="512" spans="4:4" customFormat="1">
      <c r="D512" s="658"/>
    </row>
    <row r="513" spans="4:4" customFormat="1">
      <c r="D513" s="658"/>
    </row>
    <row r="514" spans="4:4" customFormat="1">
      <c r="D514" s="658"/>
    </row>
    <row r="515" spans="4:4" customFormat="1">
      <c r="D515" s="658"/>
    </row>
    <row r="516" spans="4:4" customFormat="1">
      <c r="D516" s="658"/>
    </row>
    <row r="517" spans="4:4" customFormat="1">
      <c r="D517" s="658"/>
    </row>
    <row r="518" spans="4:4" customFormat="1">
      <c r="D518" s="658"/>
    </row>
    <row r="519" spans="4:4" customFormat="1">
      <c r="D519" s="658"/>
    </row>
    <row r="520" spans="4:4" customFormat="1">
      <c r="D520" s="658"/>
    </row>
    <row r="521" spans="4:4" customFormat="1">
      <c r="D521" s="658"/>
    </row>
    <row r="522" spans="4:4" customFormat="1">
      <c r="D522" s="658"/>
    </row>
    <row r="523" spans="4:4" customFormat="1">
      <c r="D523" s="658"/>
    </row>
    <row r="524" spans="4:4" customFormat="1">
      <c r="D524" s="658"/>
    </row>
    <row r="525" spans="4:4" customFormat="1">
      <c r="D525" s="658"/>
    </row>
    <row r="526" spans="4:4" customFormat="1">
      <c r="D526" s="658"/>
    </row>
    <row r="527" spans="4:4" customFormat="1">
      <c r="D527" s="658"/>
    </row>
    <row r="528" spans="4:4" customFormat="1">
      <c r="D528" s="658"/>
    </row>
    <row r="529" spans="4:4" customFormat="1">
      <c r="D529" s="658"/>
    </row>
    <row r="530" spans="4:4" customFormat="1">
      <c r="D530" s="658"/>
    </row>
    <row r="531" spans="4:4" customFormat="1">
      <c r="D531" s="658"/>
    </row>
    <row r="532" spans="4:4" customFormat="1">
      <c r="D532" s="658"/>
    </row>
    <row r="533" spans="4:4" customFormat="1">
      <c r="D533" s="658"/>
    </row>
    <row r="534" spans="4:4" customFormat="1">
      <c r="D534" s="658"/>
    </row>
    <row r="535" spans="4:4" customFormat="1">
      <c r="D535" s="658"/>
    </row>
    <row r="536" spans="4:4" customFormat="1">
      <c r="D536" s="658"/>
    </row>
    <row r="537" spans="4:4" customFormat="1">
      <c r="D537" s="658"/>
    </row>
    <row r="538" spans="4:4" customFormat="1">
      <c r="D538" s="658"/>
    </row>
    <row r="539" spans="4:4" customFormat="1">
      <c r="D539" s="658"/>
    </row>
    <row r="540" spans="4:4" customFormat="1">
      <c r="D540" s="658"/>
    </row>
    <row r="541" spans="4:4" customFormat="1">
      <c r="D541" s="658"/>
    </row>
    <row r="542" spans="4:4" customFormat="1">
      <c r="D542" s="658"/>
    </row>
    <row r="543" spans="4:4" customFormat="1">
      <c r="D543" s="658"/>
    </row>
    <row r="544" spans="4:4" customFormat="1">
      <c r="D544" s="658"/>
    </row>
    <row r="545" spans="4:4" customFormat="1">
      <c r="D545" s="658"/>
    </row>
    <row r="546" spans="4:4" customFormat="1">
      <c r="D546" s="658"/>
    </row>
    <row r="547" spans="4:4" customFormat="1">
      <c r="D547" s="658"/>
    </row>
    <row r="548" spans="4:4" customFormat="1">
      <c r="D548" s="658"/>
    </row>
    <row r="549" spans="4:4" customFormat="1">
      <c r="D549" s="658"/>
    </row>
    <row r="550" spans="4:4" customFormat="1">
      <c r="D550" s="658"/>
    </row>
    <row r="551" spans="4:4" customFormat="1">
      <c r="D551" s="658"/>
    </row>
    <row r="552" spans="4:4" customFormat="1">
      <c r="D552" s="658"/>
    </row>
    <row r="553" spans="4:4" customFormat="1">
      <c r="D553" s="658"/>
    </row>
    <row r="554" spans="4:4" customFormat="1">
      <c r="D554" s="658"/>
    </row>
    <row r="555" spans="4:4" customFormat="1">
      <c r="D555" s="658"/>
    </row>
    <row r="556" spans="4:4" customFormat="1">
      <c r="D556" s="658"/>
    </row>
    <row r="557" spans="4:4" customFormat="1">
      <c r="D557" s="658"/>
    </row>
    <row r="558" spans="4:4" customFormat="1">
      <c r="D558" s="658"/>
    </row>
    <row r="559" spans="4:4" customFormat="1">
      <c r="D559" s="658"/>
    </row>
    <row r="560" spans="4:4" customFormat="1">
      <c r="D560" s="658"/>
    </row>
    <row r="561" spans="4:4" customFormat="1">
      <c r="D561" s="658"/>
    </row>
    <row r="562" spans="4:4" customFormat="1">
      <c r="D562" s="658"/>
    </row>
    <row r="563" spans="4:4" customFormat="1">
      <c r="D563" s="658"/>
    </row>
    <row r="564" spans="4:4" customFormat="1">
      <c r="D564" s="658"/>
    </row>
    <row r="565" spans="4:4" customFormat="1">
      <c r="D565" s="658"/>
    </row>
    <row r="566" spans="4:4" customFormat="1">
      <c r="D566" s="658"/>
    </row>
    <row r="567" spans="4:4" customFormat="1">
      <c r="D567" s="658"/>
    </row>
    <row r="568" spans="4:4" customFormat="1">
      <c r="D568" s="658"/>
    </row>
    <row r="569" spans="4:4" customFormat="1">
      <c r="D569" s="658"/>
    </row>
    <row r="570" spans="4:4" customFormat="1">
      <c r="D570" s="658"/>
    </row>
    <row r="571" spans="4:4" customFormat="1">
      <c r="D571" s="658"/>
    </row>
    <row r="572" spans="4:4" customFormat="1">
      <c r="D572" s="658"/>
    </row>
    <row r="573" spans="4:4" customFormat="1">
      <c r="D573" s="658"/>
    </row>
    <row r="574" spans="4:4" customFormat="1">
      <c r="D574" s="658"/>
    </row>
    <row r="575" spans="4:4" customFormat="1">
      <c r="D575" s="658"/>
    </row>
    <row r="576" spans="4:4" customFormat="1">
      <c r="D576" s="658"/>
    </row>
    <row r="577" spans="4:4" customFormat="1">
      <c r="D577" s="658"/>
    </row>
    <row r="578" spans="4:4" customFormat="1">
      <c r="D578" s="658"/>
    </row>
    <row r="579" spans="4:4" customFormat="1">
      <c r="D579" s="658"/>
    </row>
    <row r="580" spans="4:4" customFormat="1">
      <c r="D580" s="658"/>
    </row>
    <row r="581" spans="4:4" customFormat="1">
      <c r="D581" s="658"/>
    </row>
    <row r="582" spans="4:4" customFormat="1">
      <c r="D582" s="658"/>
    </row>
    <row r="583" spans="4:4" customFormat="1">
      <c r="D583" s="658"/>
    </row>
    <row r="584" spans="4:4" customFormat="1">
      <c r="D584" s="658"/>
    </row>
    <row r="585" spans="4:4" customFormat="1">
      <c r="D585" s="658"/>
    </row>
    <row r="586" spans="4:4" customFormat="1">
      <c r="D586" s="658"/>
    </row>
    <row r="587" spans="4:4" customFormat="1">
      <c r="D587" s="658"/>
    </row>
    <row r="588" spans="4:4" customFormat="1">
      <c r="D588" s="658"/>
    </row>
    <row r="589" spans="4:4" customFormat="1">
      <c r="D589" s="658"/>
    </row>
    <row r="590" spans="4:4" customFormat="1">
      <c r="D590" s="658"/>
    </row>
    <row r="591" spans="4:4" customFormat="1">
      <c r="D591" s="658"/>
    </row>
    <row r="592" spans="4:4" customFormat="1">
      <c r="D592" s="658"/>
    </row>
    <row r="593" spans="4:4" customFormat="1">
      <c r="D593" s="658"/>
    </row>
    <row r="594" spans="4:4" customFormat="1">
      <c r="D594" s="658"/>
    </row>
    <row r="595" spans="4:4" customFormat="1">
      <c r="D595" s="658"/>
    </row>
    <row r="596" spans="4:4" customFormat="1">
      <c r="D596" s="658"/>
    </row>
    <row r="597" spans="4:4" customFormat="1">
      <c r="D597" s="658"/>
    </row>
    <row r="598" spans="4:4" customFormat="1">
      <c r="D598" s="658"/>
    </row>
    <row r="599" spans="4:4" customFormat="1">
      <c r="D599" s="658"/>
    </row>
    <row r="600" spans="4:4" customFormat="1">
      <c r="D600" s="658"/>
    </row>
    <row r="601" spans="4:4" customFormat="1">
      <c r="D601" s="658"/>
    </row>
    <row r="602" spans="4:4" customFormat="1">
      <c r="D602" s="658"/>
    </row>
    <row r="603" spans="4:4" customFormat="1">
      <c r="D603" s="658"/>
    </row>
    <row r="604" spans="4:4" customFormat="1">
      <c r="D604" s="658"/>
    </row>
    <row r="605" spans="4:4" customFormat="1">
      <c r="D605" s="658"/>
    </row>
    <row r="606" spans="4:4" customFormat="1">
      <c r="D606" s="658"/>
    </row>
    <row r="607" spans="4:4" customFormat="1">
      <c r="D607" s="658"/>
    </row>
    <row r="608" spans="4:4" customFormat="1">
      <c r="D608" s="658"/>
    </row>
    <row r="609" spans="4:4" customFormat="1">
      <c r="D609" s="658"/>
    </row>
    <row r="610" spans="4:4" customFormat="1">
      <c r="D610" s="658"/>
    </row>
    <row r="611" spans="4:4" customFormat="1">
      <c r="D611" s="658"/>
    </row>
    <row r="612" spans="4:4" customFormat="1">
      <c r="D612" s="658"/>
    </row>
    <row r="613" spans="4:4" customFormat="1">
      <c r="D613" s="658"/>
    </row>
    <row r="614" spans="4:4" customFormat="1">
      <c r="D614" s="658"/>
    </row>
    <row r="615" spans="4:4" customFormat="1">
      <c r="D615" s="658"/>
    </row>
    <row r="616" spans="4:4" customFormat="1">
      <c r="D616" s="658"/>
    </row>
    <row r="617" spans="4:4" customFormat="1">
      <c r="D617" s="658"/>
    </row>
    <row r="618" spans="4:4" customFormat="1">
      <c r="D618" s="658"/>
    </row>
    <row r="619" spans="4:4" customFormat="1">
      <c r="D619" s="658"/>
    </row>
    <row r="620" spans="4:4" customFormat="1">
      <c r="D620" s="658"/>
    </row>
    <row r="621" spans="4:4" customFormat="1">
      <c r="D621" s="658"/>
    </row>
    <row r="622" spans="4:4" customFormat="1">
      <c r="D622" s="658"/>
    </row>
    <row r="623" spans="4:4" customFormat="1">
      <c r="D623" s="658"/>
    </row>
    <row r="624" spans="4:4" customFormat="1">
      <c r="D624" s="658"/>
    </row>
    <row r="625" spans="4:4" customFormat="1">
      <c r="D625" s="658"/>
    </row>
    <row r="626" spans="4:4" customFormat="1">
      <c r="D626" s="658"/>
    </row>
    <row r="627" spans="4:4" customFormat="1">
      <c r="D627" s="658"/>
    </row>
    <row r="628" spans="4:4" customFormat="1">
      <c r="D628" s="658"/>
    </row>
    <row r="629" spans="4:4" customFormat="1">
      <c r="D629" s="658"/>
    </row>
    <row r="630" spans="4:4" customFormat="1">
      <c r="D630" s="658"/>
    </row>
    <row r="631" spans="4:4" customFormat="1">
      <c r="D631" s="658"/>
    </row>
    <row r="632" spans="4:4" customFormat="1">
      <c r="D632" s="658"/>
    </row>
    <row r="633" spans="4:4" customFormat="1">
      <c r="D633" s="658"/>
    </row>
    <row r="634" spans="4:4" customFormat="1">
      <c r="D634" s="658"/>
    </row>
    <row r="635" spans="4:4" customFormat="1">
      <c r="D635" s="658"/>
    </row>
    <row r="636" spans="4:4" customFormat="1">
      <c r="D636" s="658"/>
    </row>
    <row r="637" spans="4:4" customFormat="1">
      <c r="D637" s="658"/>
    </row>
    <row r="638" spans="4:4" customFormat="1">
      <c r="D638" s="658"/>
    </row>
    <row r="639" spans="4:4" customFormat="1">
      <c r="D639" s="658"/>
    </row>
    <row r="640" spans="4:4" customFormat="1">
      <c r="D640" s="658"/>
    </row>
    <row r="641" spans="4:4" customFormat="1">
      <c r="D641" s="658"/>
    </row>
    <row r="642" spans="4:4" customFormat="1">
      <c r="D642" s="658"/>
    </row>
    <row r="643" spans="4:4" customFormat="1">
      <c r="D643" s="658"/>
    </row>
    <row r="644" spans="4:4" customFormat="1">
      <c r="D644" s="658"/>
    </row>
    <row r="645" spans="4:4" customFormat="1">
      <c r="D645" s="658"/>
    </row>
    <row r="646" spans="4:4" customFormat="1">
      <c r="D646" s="658"/>
    </row>
    <row r="647" spans="4:4" customFormat="1">
      <c r="D647" s="658"/>
    </row>
    <row r="648" spans="4:4" customFormat="1">
      <c r="D648" s="658"/>
    </row>
    <row r="649" spans="4:4" customFormat="1">
      <c r="D649" s="658"/>
    </row>
    <row r="650" spans="4:4" customFormat="1">
      <c r="D650" s="658"/>
    </row>
    <row r="651" spans="4:4" customFormat="1">
      <c r="D651" s="658"/>
    </row>
    <row r="652" spans="4:4" customFormat="1">
      <c r="D652" s="658"/>
    </row>
    <row r="653" spans="4:4" customFormat="1">
      <c r="D653" s="658"/>
    </row>
    <row r="654" spans="4:4" customFormat="1">
      <c r="D654" s="658"/>
    </row>
    <row r="655" spans="4:4" customFormat="1">
      <c r="D655" s="658"/>
    </row>
    <row r="656" spans="4:4" customFormat="1">
      <c r="D656" s="658"/>
    </row>
    <row r="657" spans="4:4" customFormat="1">
      <c r="D657" s="658"/>
    </row>
    <row r="658" spans="4:4" customFormat="1">
      <c r="D658" s="658"/>
    </row>
    <row r="659" spans="4:4" customFormat="1">
      <c r="D659" s="658"/>
    </row>
    <row r="660" spans="4:4" customFormat="1">
      <c r="D660" s="658"/>
    </row>
    <row r="661" spans="4:4" customFormat="1">
      <c r="D661" s="658"/>
    </row>
    <row r="662" spans="4:4" customFormat="1">
      <c r="D662" s="658"/>
    </row>
    <row r="663" spans="4:4" customFormat="1">
      <c r="D663" s="658"/>
    </row>
    <row r="664" spans="4:4" customFormat="1">
      <c r="D664" s="658"/>
    </row>
    <row r="665" spans="4:4" customFormat="1">
      <c r="D665" s="658"/>
    </row>
    <row r="666" spans="4:4" customFormat="1">
      <c r="D666" s="658"/>
    </row>
    <row r="667" spans="4:4" customFormat="1">
      <c r="D667" s="658"/>
    </row>
    <row r="668" spans="4:4" customFormat="1">
      <c r="D668" s="658"/>
    </row>
    <row r="669" spans="4:4" customFormat="1">
      <c r="D669" s="658"/>
    </row>
    <row r="670" spans="4:4" customFormat="1">
      <c r="D670" s="658"/>
    </row>
    <row r="671" spans="4:4" customFormat="1">
      <c r="D671" s="658"/>
    </row>
    <row r="672" spans="4:4" customFormat="1">
      <c r="D672" s="658"/>
    </row>
    <row r="673" spans="4:4" customFormat="1">
      <c r="D673" s="658"/>
    </row>
    <row r="674" spans="4:4" customFormat="1">
      <c r="D674" s="658"/>
    </row>
    <row r="675" spans="4:4" customFormat="1">
      <c r="D675" s="658"/>
    </row>
    <row r="676" spans="4:4" customFormat="1">
      <c r="D676" s="658"/>
    </row>
    <row r="677" spans="4:4" customFormat="1">
      <c r="D677" s="658"/>
    </row>
    <row r="678" spans="4:4" customFormat="1">
      <c r="D678" s="658"/>
    </row>
    <row r="679" spans="4:4" customFormat="1">
      <c r="D679" s="658"/>
    </row>
    <row r="680" spans="4:4" customFormat="1">
      <c r="D680" s="658"/>
    </row>
    <row r="681" spans="4:4" customFormat="1">
      <c r="D681" s="658"/>
    </row>
    <row r="682" spans="4:4" customFormat="1">
      <c r="D682" s="658"/>
    </row>
    <row r="683" spans="4:4" customFormat="1">
      <c r="D683" s="658"/>
    </row>
    <row r="684" spans="4:4" customFormat="1">
      <c r="D684" s="658"/>
    </row>
    <row r="685" spans="4:4" customFormat="1">
      <c r="D685" s="658"/>
    </row>
    <row r="686" spans="4:4" customFormat="1">
      <c r="D686" s="658"/>
    </row>
    <row r="687" spans="4:4" customFormat="1">
      <c r="D687" s="658"/>
    </row>
    <row r="688" spans="4:4" customFormat="1">
      <c r="D688" s="658"/>
    </row>
    <row r="689" spans="4:4" customFormat="1">
      <c r="D689" s="658"/>
    </row>
    <row r="690" spans="4:4" customFormat="1">
      <c r="D690" s="658"/>
    </row>
    <row r="691" spans="4:4" customFormat="1">
      <c r="D691" s="658"/>
    </row>
    <row r="692" spans="4:4" customFormat="1">
      <c r="D692" s="658"/>
    </row>
    <row r="693" spans="4:4" customFormat="1">
      <c r="D693" s="658"/>
    </row>
    <row r="694" spans="4:4" customFormat="1">
      <c r="D694" s="658"/>
    </row>
    <row r="695" spans="4:4" customFormat="1">
      <c r="D695" s="658"/>
    </row>
    <row r="696" spans="4:4" customFormat="1">
      <c r="D696" s="658"/>
    </row>
    <row r="697" spans="4:4" customFormat="1">
      <c r="D697" s="658"/>
    </row>
    <row r="698" spans="4:4" customFormat="1">
      <c r="D698" s="658"/>
    </row>
    <row r="699" spans="4:4" customFormat="1">
      <c r="D699" s="658"/>
    </row>
    <row r="700" spans="4:4" customFormat="1">
      <c r="D700" s="658"/>
    </row>
    <row r="701" spans="4:4" customFormat="1">
      <c r="D701" s="658"/>
    </row>
    <row r="702" spans="4:4" customFormat="1">
      <c r="D702" s="658"/>
    </row>
    <row r="703" spans="4:4" customFormat="1">
      <c r="D703" s="658"/>
    </row>
    <row r="704" spans="4:4" customFormat="1">
      <c r="D704" s="658"/>
    </row>
    <row r="705" spans="4:4" customFormat="1">
      <c r="D705" s="658"/>
    </row>
    <row r="706" spans="4:4" customFormat="1">
      <c r="D706" s="658"/>
    </row>
    <row r="707" spans="4:4" customFormat="1">
      <c r="D707" s="658"/>
    </row>
    <row r="708" spans="4:4" customFormat="1">
      <c r="D708" s="658"/>
    </row>
    <row r="709" spans="4:4" customFormat="1">
      <c r="D709" s="658"/>
    </row>
    <row r="710" spans="4:4" customFormat="1">
      <c r="D710" s="658"/>
    </row>
    <row r="711" spans="4:4" customFormat="1">
      <c r="D711" s="658"/>
    </row>
    <row r="712" spans="4:4" customFormat="1">
      <c r="D712" s="658"/>
    </row>
    <row r="713" spans="4:4" customFormat="1">
      <c r="D713" s="658"/>
    </row>
    <row r="714" spans="4:4" customFormat="1">
      <c r="D714" s="658"/>
    </row>
    <row r="715" spans="4:4" customFormat="1">
      <c r="D715" s="658"/>
    </row>
    <row r="716" spans="4:4" customFormat="1">
      <c r="D716" s="658"/>
    </row>
    <row r="717" spans="4:4" customFormat="1">
      <c r="D717" s="658"/>
    </row>
    <row r="718" spans="4:4" customFormat="1">
      <c r="D718" s="658"/>
    </row>
    <row r="719" spans="4:4" customFormat="1">
      <c r="D719" s="658"/>
    </row>
    <row r="720" spans="4:4" customFormat="1">
      <c r="D720" s="658"/>
    </row>
    <row r="721" spans="4:4" customFormat="1">
      <c r="D721" s="658"/>
    </row>
    <row r="722" spans="4:4" customFormat="1">
      <c r="D722" s="658"/>
    </row>
    <row r="723" spans="4:4" customFormat="1">
      <c r="D723" s="658"/>
    </row>
    <row r="724" spans="4:4" customFormat="1">
      <c r="D724" s="658"/>
    </row>
    <row r="725" spans="4:4" customFormat="1">
      <c r="D725" s="658"/>
    </row>
    <row r="726" spans="4:4" customFormat="1">
      <c r="D726" s="658"/>
    </row>
    <row r="727" spans="4:4" customFormat="1">
      <c r="D727" s="658"/>
    </row>
    <row r="728" spans="4:4" customFormat="1">
      <c r="D728" s="658"/>
    </row>
    <row r="729" spans="4:4" customFormat="1">
      <c r="D729" s="658"/>
    </row>
    <row r="730" spans="4:4" customFormat="1">
      <c r="D730" s="658"/>
    </row>
    <row r="731" spans="4:4" customFormat="1">
      <c r="D731" s="658"/>
    </row>
    <row r="732" spans="4:4" customFormat="1">
      <c r="D732" s="658"/>
    </row>
    <row r="733" spans="4:4" customFormat="1">
      <c r="D733" s="658"/>
    </row>
    <row r="734" spans="4:4" customFormat="1">
      <c r="D734" s="658"/>
    </row>
    <row r="735" spans="4:4" customFormat="1">
      <c r="D735" s="658"/>
    </row>
    <row r="736" spans="4:4" customFormat="1">
      <c r="D736" s="658"/>
    </row>
    <row r="737" spans="4:4" customFormat="1">
      <c r="D737" s="658"/>
    </row>
    <row r="738" spans="4:4" customFormat="1">
      <c r="D738" s="658"/>
    </row>
    <row r="739" spans="4:4" customFormat="1">
      <c r="D739" s="658"/>
    </row>
    <row r="740" spans="4:4" customFormat="1">
      <c r="D740" s="658"/>
    </row>
    <row r="741" spans="4:4" customFormat="1">
      <c r="D741" s="658"/>
    </row>
    <row r="742" spans="4:4" customFormat="1">
      <c r="D742" s="658"/>
    </row>
    <row r="743" spans="4:4" customFormat="1">
      <c r="D743" s="658"/>
    </row>
    <row r="744" spans="4:4" customFormat="1">
      <c r="D744" s="658"/>
    </row>
    <row r="745" spans="4:4" customFormat="1">
      <c r="D745" s="658"/>
    </row>
    <row r="746" spans="4:4" customFormat="1">
      <c r="D746" s="658"/>
    </row>
    <row r="747" spans="4:4" customFormat="1">
      <c r="D747" s="658"/>
    </row>
    <row r="748" spans="4:4" customFormat="1">
      <c r="D748" s="658"/>
    </row>
    <row r="749" spans="4:4" customFormat="1">
      <c r="D749" s="658"/>
    </row>
    <row r="750" spans="4:4" customFormat="1">
      <c r="D750" s="658"/>
    </row>
    <row r="751" spans="4:4" customFormat="1">
      <c r="D751" s="658"/>
    </row>
    <row r="752" spans="4:4" customFormat="1">
      <c r="D752" s="658"/>
    </row>
    <row r="753" spans="4:4" customFormat="1">
      <c r="D753" s="658"/>
    </row>
    <row r="754" spans="4:4" customFormat="1">
      <c r="D754" s="658"/>
    </row>
    <row r="755" spans="4:4" customFormat="1">
      <c r="D755" s="658"/>
    </row>
    <row r="756" spans="4:4" customFormat="1">
      <c r="D756" s="658"/>
    </row>
    <row r="757" spans="4:4" customFormat="1">
      <c r="D757" s="658"/>
    </row>
    <row r="758" spans="4:4" customFormat="1">
      <c r="D758" s="658"/>
    </row>
    <row r="759" spans="4:4" customFormat="1">
      <c r="D759" s="658"/>
    </row>
    <row r="760" spans="4:4" customFormat="1">
      <c r="D760" s="658"/>
    </row>
    <row r="761" spans="4:4" customFormat="1">
      <c r="D761" s="658"/>
    </row>
    <row r="762" spans="4:4" customFormat="1">
      <c r="D762" s="658"/>
    </row>
    <row r="763" spans="4:4" customFormat="1">
      <c r="D763" s="658"/>
    </row>
    <row r="764" spans="4:4" customFormat="1">
      <c r="D764" s="658"/>
    </row>
    <row r="765" spans="4:4" customFormat="1">
      <c r="D765" s="658"/>
    </row>
    <row r="766" spans="4:4" customFormat="1">
      <c r="D766" s="658"/>
    </row>
    <row r="767" spans="4:4" customFormat="1">
      <c r="D767" s="658"/>
    </row>
    <row r="768" spans="4:4" customFormat="1">
      <c r="D768" s="658"/>
    </row>
    <row r="769" spans="4:4" customFormat="1">
      <c r="D769" s="658"/>
    </row>
    <row r="770" spans="4:4" customFormat="1">
      <c r="D770" s="658"/>
    </row>
    <row r="771" spans="4:4" customFormat="1">
      <c r="D771" s="658"/>
    </row>
    <row r="772" spans="4:4" customFormat="1">
      <c r="D772" s="658"/>
    </row>
    <row r="773" spans="4:4" customFormat="1">
      <c r="D773" s="658"/>
    </row>
    <row r="774" spans="4:4" customFormat="1">
      <c r="D774" s="658"/>
    </row>
    <row r="775" spans="4:4" customFormat="1">
      <c r="D775" s="658"/>
    </row>
    <row r="776" spans="4:4" customFormat="1">
      <c r="D776" s="658"/>
    </row>
    <row r="777" spans="4:4" customFormat="1">
      <c r="D777" s="658"/>
    </row>
    <row r="778" spans="4:4" customFormat="1">
      <c r="D778" s="658"/>
    </row>
    <row r="779" spans="4:4" customFormat="1">
      <c r="D779" s="658"/>
    </row>
    <row r="780" spans="4:4" customFormat="1">
      <c r="D780" s="658"/>
    </row>
    <row r="781" spans="4:4" customFormat="1">
      <c r="D781" s="658"/>
    </row>
    <row r="782" spans="4:4" customFormat="1">
      <c r="D782" s="658"/>
    </row>
    <row r="783" spans="4:4" customFormat="1">
      <c r="D783" s="658"/>
    </row>
    <row r="784" spans="4:4" customFormat="1">
      <c r="D784" s="658"/>
    </row>
    <row r="785" spans="4:4" customFormat="1">
      <c r="D785" s="658"/>
    </row>
    <row r="786" spans="4:4" customFormat="1">
      <c r="D786" s="658"/>
    </row>
    <row r="787" spans="4:4" customFormat="1">
      <c r="D787" s="658"/>
    </row>
    <row r="788" spans="4:4" customFormat="1">
      <c r="D788" s="658"/>
    </row>
    <row r="789" spans="4:4" customFormat="1">
      <c r="D789" s="658"/>
    </row>
    <row r="790" spans="4:4" customFormat="1">
      <c r="D790" s="658"/>
    </row>
    <row r="791" spans="4:4" customFormat="1">
      <c r="D791" s="658"/>
    </row>
    <row r="792" spans="4:4" customFormat="1">
      <c r="D792" s="658"/>
    </row>
    <row r="793" spans="4:4" customFormat="1">
      <c r="D793" s="658"/>
    </row>
    <row r="794" spans="4:4" customFormat="1">
      <c r="D794" s="658"/>
    </row>
    <row r="795" spans="4:4" customFormat="1">
      <c r="D795" s="658"/>
    </row>
    <row r="796" spans="4:4" customFormat="1">
      <c r="D796" s="658"/>
    </row>
    <row r="797" spans="4:4" customFormat="1">
      <c r="D797" s="658"/>
    </row>
    <row r="798" spans="4:4" customFormat="1">
      <c r="D798" s="658"/>
    </row>
    <row r="799" spans="4:4" customFormat="1">
      <c r="D799" s="658"/>
    </row>
    <row r="800" spans="4:4" customFormat="1">
      <c r="D800" s="658"/>
    </row>
    <row r="801" spans="4:4" customFormat="1">
      <c r="D801" s="658"/>
    </row>
    <row r="802" spans="4:4" customFormat="1">
      <c r="D802" s="658"/>
    </row>
    <row r="803" spans="4:4" customFormat="1">
      <c r="D803" s="658"/>
    </row>
    <row r="804" spans="4:4" customFormat="1">
      <c r="D804" s="658"/>
    </row>
    <row r="805" spans="4:4" customFormat="1">
      <c r="D805" s="658"/>
    </row>
    <row r="806" spans="4:4" customFormat="1">
      <c r="D806" s="658"/>
    </row>
    <row r="807" spans="4:4" customFormat="1">
      <c r="D807" s="658"/>
    </row>
    <row r="808" spans="4:4" customFormat="1">
      <c r="D808" s="658"/>
    </row>
    <row r="809" spans="4:4" customFormat="1">
      <c r="D809" s="658"/>
    </row>
    <row r="810" spans="4:4" customFormat="1">
      <c r="D810" s="658"/>
    </row>
    <row r="811" spans="4:4" customFormat="1">
      <c r="D811" s="658"/>
    </row>
    <row r="812" spans="4:4" customFormat="1">
      <c r="D812" s="658"/>
    </row>
    <row r="813" spans="4:4" customFormat="1">
      <c r="D813" s="658"/>
    </row>
    <row r="814" spans="4:4" customFormat="1">
      <c r="D814" s="658"/>
    </row>
    <row r="815" spans="4:4" customFormat="1">
      <c r="D815" s="658"/>
    </row>
    <row r="816" spans="4:4" customFormat="1">
      <c r="D816" s="658"/>
    </row>
    <row r="817" spans="4:4" customFormat="1">
      <c r="D817" s="658"/>
    </row>
    <row r="818" spans="4:4" customFormat="1">
      <c r="D818" s="658"/>
    </row>
    <row r="819" spans="4:4" customFormat="1">
      <c r="D819" s="658"/>
    </row>
    <row r="820" spans="4:4" customFormat="1">
      <c r="D820" s="658"/>
    </row>
    <row r="821" spans="4:4" customFormat="1">
      <c r="D821" s="658"/>
    </row>
    <row r="822" spans="4:4" customFormat="1">
      <c r="D822" s="658"/>
    </row>
    <row r="823" spans="4:4" customFormat="1">
      <c r="D823" s="658"/>
    </row>
    <row r="824" spans="4:4" customFormat="1">
      <c r="D824" s="658"/>
    </row>
    <row r="825" spans="4:4" customFormat="1">
      <c r="D825" s="658"/>
    </row>
    <row r="826" spans="4:4" customFormat="1">
      <c r="D826" s="658"/>
    </row>
    <row r="827" spans="4:4" customFormat="1">
      <c r="D827" s="658"/>
    </row>
    <row r="828" spans="4:4" customFormat="1">
      <c r="D828" s="658"/>
    </row>
    <row r="829" spans="4:4" customFormat="1">
      <c r="D829" s="658"/>
    </row>
    <row r="830" spans="4:4" customFormat="1">
      <c r="D830" s="658"/>
    </row>
    <row r="831" spans="4:4" customFormat="1">
      <c r="D831" s="658"/>
    </row>
    <row r="832" spans="4:4" customFormat="1">
      <c r="D832" s="658"/>
    </row>
    <row r="833" spans="4:4" customFormat="1">
      <c r="D833" s="658"/>
    </row>
    <row r="834" spans="4:4" customFormat="1">
      <c r="D834" s="658"/>
    </row>
    <row r="835" spans="4:4" customFormat="1">
      <c r="D835" s="658"/>
    </row>
    <row r="836" spans="4:4" customFormat="1">
      <c r="D836" s="658"/>
    </row>
    <row r="837" spans="4:4" customFormat="1">
      <c r="D837" s="658"/>
    </row>
    <row r="838" spans="4:4" customFormat="1">
      <c r="D838" s="658"/>
    </row>
    <row r="839" spans="4:4" customFormat="1">
      <c r="D839" s="658"/>
    </row>
    <row r="840" spans="4:4" customFormat="1">
      <c r="D840" s="658"/>
    </row>
    <row r="841" spans="4:4" customFormat="1">
      <c r="D841" s="658"/>
    </row>
    <row r="842" spans="4:4" customFormat="1">
      <c r="D842" s="658"/>
    </row>
    <row r="843" spans="4:4" customFormat="1">
      <c r="D843" s="658"/>
    </row>
    <row r="844" spans="4:4" customFormat="1">
      <c r="D844" s="658"/>
    </row>
    <row r="845" spans="4:4" customFormat="1">
      <c r="D845" s="658"/>
    </row>
    <row r="846" spans="4:4" customFormat="1">
      <c r="D846" s="658"/>
    </row>
    <row r="847" spans="4:4" customFormat="1">
      <c r="D847" s="658"/>
    </row>
    <row r="848" spans="4:4" customFormat="1">
      <c r="D848" s="658"/>
    </row>
    <row r="849" spans="4:4" customFormat="1">
      <c r="D849" s="658"/>
    </row>
    <row r="850" spans="4:4" customFormat="1">
      <c r="D850" s="658"/>
    </row>
    <row r="851" spans="4:4" customFormat="1">
      <c r="D851" s="658"/>
    </row>
    <row r="852" spans="4:4" customFormat="1">
      <c r="D852" s="658"/>
    </row>
    <row r="853" spans="4:4" customFormat="1">
      <c r="D853" s="658"/>
    </row>
    <row r="854" spans="4:4" customFormat="1">
      <c r="D854" s="658"/>
    </row>
    <row r="855" spans="4:4" customFormat="1">
      <c r="D855" s="658"/>
    </row>
    <row r="856" spans="4:4" customFormat="1">
      <c r="D856" s="658"/>
    </row>
    <row r="857" spans="4:4" customFormat="1">
      <c r="D857" s="658"/>
    </row>
    <row r="858" spans="4:4" customFormat="1">
      <c r="D858" s="658"/>
    </row>
    <row r="859" spans="4:4" customFormat="1">
      <c r="D859" s="658"/>
    </row>
    <row r="860" spans="4:4" customFormat="1">
      <c r="D860" s="658"/>
    </row>
    <row r="861" spans="4:4" customFormat="1">
      <c r="D861" s="658"/>
    </row>
    <row r="862" spans="4:4" customFormat="1">
      <c r="D862" s="658"/>
    </row>
    <row r="863" spans="4:4" customFormat="1">
      <c r="D863" s="658"/>
    </row>
    <row r="864" spans="4:4" customFormat="1">
      <c r="D864" s="658"/>
    </row>
    <row r="865" spans="4:4" customFormat="1">
      <c r="D865" s="658"/>
    </row>
    <row r="866" spans="4:4" customFormat="1">
      <c r="D866" s="658"/>
    </row>
    <row r="867" spans="4:4" customFormat="1">
      <c r="D867" s="658"/>
    </row>
    <row r="868" spans="4:4" customFormat="1">
      <c r="D868" s="658"/>
    </row>
    <row r="869" spans="4:4" customFormat="1">
      <c r="D869" s="658"/>
    </row>
    <row r="870" spans="4:4" customFormat="1">
      <c r="D870" s="658"/>
    </row>
    <row r="871" spans="4:4" customFormat="1">
      <c r="D871" s="658"/>
    </row>
    <row r="872" spans="4:4" customFormat="1">
      <c r="D872" s="658"/>
    </row>
    <row r="873" spans="4:4" customFormat="1">
      <c r="D873" s="658"/>
    </row>
    <row r="874" spans="4:4" customFormat="1">
      <c r="D874" s="658"/>
    </row>
    <row r="875" spans="4:4" customFormat="1">
      <c r="D875" s="658"/>
    </row>
    <row r="876" spans="4:4" customFormat="1">
      <c r="D876" s="658"/>
    </row>
    <row r="877" spans="4:4" customFormat="1">
      <c r="D877" s="658"/>
    </row>
    <row r="878" spans="4:4" customFormat="1">
      <c r="D878" s="658"/>
    </row>
    <row r="879" spans="4:4" customFormat="1">
      <c r="D879" s="658"/>
    </row>
    <row r="880" spans="4:4" customFormat="1">
      <c r="D880" s="658"/>
    </row>
    <row r="881" spans="4:4" customFormat="1">
      <c r="D881" s="658"/>
    </row>
    <row r="882" spans="4:4" customFormat="1">
      <c r="D882" s="658"/>
    </row>
    <row r="883" spans="4:4" customFormat="1">
      <c r="D883" s="658"/>
    </row>
    <row r="884" spans="4:4" customFormat="1">
      <c r="D884" s="658"/>
    </row>
    <row r="885" spans="4:4" customFormat="1">
      <c r="D885" s="658"/>
    </row>
    <row r="886" spans="4:4" customFormat="1">
      <c r="D886" s="658"/>
    </row>
    <row r="887" spans="4:4" customFormat="1">
      <c r="D887" s="658"/>
    </row>
    <row r="888" spans="4:4" customFormat="1">
      <c r="D888" s="658"/>
    </row>
    <row r="889" spans="4:4" customFormat="1">
      <c r="D889" s="658"/>
    </row>
    <row r="890" spans="4:4" customFormat="1">
      <c r="D890" s="658"/>
    </row>
    <row r="891" spans="4:4" customFormat="1">
      <c r="D891" s="658"/>
    </row>
    <row r="892" spans="4:4" customFormat="1">
      <c r="D892" s="658"/>
    </row>
    <row r="893" spans="4:4" customFormat="1">
      <c r="D893" s="658"/>
    </row>
    <row r="894" spans="4:4" customFormat="1">
      <c r="D894" s="658"/>
    </row>
    <row r="895" spans="4:4" customFormat="1">
      <c r="D895" s="658"/>
    </row>
    <row r="896" spans="4:4" customFormat="1">
      <c r="D896" s="658"/>
    </row>
    <row r="897" spans="4:4" customFormat="1">
      <c r="D897" s="658"/>
    </row>
    <row r="898" spans="4:4" customFormat="1">
      <c r="D898" s="658"/>
    </row>
    <row r="899" spans="4:4" customFormat="1">
      <c r="D899" s="658"/>
    </row>
    <row r="900" spans="4:4" customFormat="1">
      <c r="D900" s="658"/>
    </row>
    <row r="901" spans="4:4" customFormat="1">
      <c r="D901" s="658"/>
    </row>
    <row r="902" spans="4:4" customFormat="1">
      <c r="D902" s="658"/>
    </row>
    <row r="903" spans="4:4" customFormat="1">
      <c r="D903" s="658"/>
    </row>
    <row r="904" spans="4:4" customFormat="1">
      <c r="D904" s="658"/>
    </row>
    <row r="905" spans="4:4" customFormat="1">
      <c r="D905" s="658"/>
    </row>
    <row r="906" spans="4:4" customFormat="1">
      <c r="D906" s="658"/>
    </row>
    <row r="907" spans="4:4" customFormat="1">
      <c r="D907" s="658"/>
    </row>
    <row r="908" spans="4:4" customFormat="1">
      <c r="D908" s="658"/>
    </row>
    <row r="909" spans="4:4" customFormat="1">
      <c r="D909" s="658"/>
    </row>
    <row r="910" spans="4:4" customFormat="1">
      <c r="D910" s="658"/>
    </row>
    <row r="911" spans="4:4" customFormat="1">
      <c r="D911" s="658"/>
    </row>
    <row r="912" spans="4:4" customFormat="1">
      <c r="D912" s="658"/>
    </row>
    <row r="913" spans="4:4" customFormat="1">
      <c r="D913" s="658"/>
    </row>
    <row r="914" spans="4:4" customFormat="1">
      <c r="D914" s="658"/>
    </row>
    <row r="915" spans="4:4" customFormat="1">
      <c r="D915" s="658"/>
    </row>
    <row r="916" spans="4:4" customFormat="1">
      <c r="D916" s="658"/>
    </row>
    <row r="917" spans="4:4" customFormat="1">
      <c r="D917" s="658"/>
    </row>
    <row r="918" spans="4:4" customFormat="1">
      <c r="D918" s="658"/>
    </row>
    <row r="919" spans="4:4" customFormat="1">
      <c r="D919" s="658"/>
    </row>
    <row r="920" spans="4:4" customFormat="1">
      <c r="D920" s="658"/>
    </row>
    <row r="921" spans="4:4" customFormat="1">
      <c r="D921" s="658"/>
    </row>
    <row r="922" spans="4:4" customFormat="1">
      <c r="D922" s="658"/>
    </row>
    <row r="923" spans="4:4" customFormat="1">
      <c r="D923" s="658"/>
    </row>
    <row r="924" spans="4:4" customFormat="1">
      <c r="D924" s="658"/>
    </row>
    <row r="925" spans="4:4" customFormat="1">
      <c r="D925" s="658"/>
    </row>
    <row r="926" spans="4:4" customFormat="1">
      <c r="D926" s="658"/>
    </row>
    <row r="927" spans="4:4" customFormat="1">
      <c r="D927" s="658"/>
    </row>
    <row r="928" spans="4:4" customFormat="1">
      <c r="D928" s="658"/>
    </row>
    <row r="929" spans="4:4" customFormat="1">
      <c r="D929" s="658"/>
    </row>
    <row r="930" spans="4:4" customFormat="1">
      <c r="D930" s="658"/>
    </row>
    <row r="931" spans="4:4" customFormat="1">
      <c r="D931" s="658"/>
    </row>
    <row r="932" spans="4:4" customFormat="1">
      <c r="D932" s="658"/>
    </row>
    <row r="933" spans="4:4" customFormat="1">
      <c r="D933" s="658"/>
    </row>
    <row r="934" spans="4:4" customFormat="1">
      <c r="D934" s="658"/>
    </row>
    <row r="935" spans="4:4" customFormat="1">
      <c r="D935" s="658"/>
    </row>
    <row r="936" spans="4:4" customFormat="1">
      <c r="D936" s="658"/>
    </row>
    <row r="937" spans="4:4" customFormat="1">
      <c r="D937" s="658"/>
    </row>
    <row r="938" spans="4:4" customFormat="1">
      <c r="D938" s="658"/>
    </row>
    <row r="939" spans="4:4" customFormat="1">
      <c r="D939" s="658"/>
    </row>
    <row r="940" spans="4:4" customFormat="1">
      <c r="D940" s="658"/>
    </row>
    <row r="941" spans="4:4" customFormat="1">
      <c r="D941" s="658"/>
    </row>
    <row r="942" spans="4:4" customFormat="1">
      <c r="D942" s="658"/>
    </row>
    <row r="943" spans="4:4" customFormat="1">
      <c r="D943" s="658"/>
    </row>
    <row r="944" spans="4:4" customFormat="1">
      <c r="D944" s="658"/>
    </row>
    <row r="945" spans="4:4" customFormat="1">
      <c r="D945" s="658"/>
    </row>
    <row r="946" spans="4:4" customFormat="1">
      <c r="D946" s="658"/>
    </row>
    <row r="947" spans="4:4" customFormat="1">
      <c r="D947" s="658"/>
    </row>
    <row r="948" spans="4:4" customFormat="1">
      <c r="D948" s="658"/>
    </row>
    <row r="949" spans="4:4" customFormat="1">
      <c r="D949" s="658"/>
    </row>
    <row r="950" spans="4:4" customFormat="1">
      <c r="D950" s="658"/>
    </row>
    <row r="951" spans="4:4" customFormat="1">
      <c r="D951" s="658"/>
    </row>
    <row r="952" spans="4:4" customFormat="1">
      <c r="D952" s="658"/>
    </row>
    <row r="953" spans="4:4" customFormat="1">
      <c r="D953" s="658"/>
    </row>
    <row r="954" spans="4:4" customFormat="1">
      <c r="D954" s="658"/>
    </row>
    <row r="955" spans="4:4" customFormat="1">
      <c r="D955" s="658"/>
    </row>
    <row r="956" spans="4:4" customFormat="1">
      <c r="D956" s="658"/>
    </row>
    <row r="957" spans="4:4" customFormat="1">
      <c r="D957" s="658"/>
    </row>
    <row r="958" spans="4:4" customFormat="1">
      <c r="D958" s="658"/>
    </row>
    <row r="959" spans="4:4" customFormat="1">
      <c r="D959" s="658"/>
    </row>
    <row r="960" spans="4:4" customFormat="1">
      <c r="D960" s="658"/>
    </row>
    <row r="961" spans="4:4" customFormat="1">
      <c r="D961" s="658"/>
    </row>
    <row r="962" spans="4:4" customFormat="1">
      <c r="D962" s="658"/>
    </row>
    <row r="963" spans="4:4" customFormat="1">
      <c r="D963" s="658"/>
    </row>
    <row r="964" spans="4:4" customFormat="1">
      <c r="D964" s="658"/>
    </row>
    <row r="965" spans="4:4" customFormat="1">
      <c r="D965" s="658"/>
    </row>
    <row r="966" spans="4:4" customFormat="1">
      <c r="D966" s="658"/>
    </row>
    <row r="967" spans="4:4" customFormat="1">
      <c r="D967" s="658"/>
    </row>
    <row r="968" spans="4:4" customFormat="1">
      <c r="D968" s="658"/>
    </row>
    <row r="969" spans="4:4" customFormat="1">
      <c r="D969" s="658"/>
    </row>
    <row r="970" spans="4:4" customFormat="1">
      <c r="D970" s="658"/>
    </row>
    <row r="971" spans="4:4" customFormat="1">
      <c r="D971" s="658"/>
    </row>
    <row r="972" spans="4:4" customFormat="1">
      <c r="D972" s="658"/>
    </row>
    <row r="973" spans="4:4" customFormat="1">
      <c r="D973" s="658"/>
    </row>
    <row r="974" spans="4:4" customFormat="1">
      <c r="D974" s="658"/>
    </row>
    <row r="975" spans="4:4" customFormat="1">
      <c r="D975" s="658"/>
    </row>
    <row r="976" spans="4:4" customFormat="1">
      <c r="D976" s="658"/>
    </row>
    <row r="977" spans="4:4" customFormat="1">
      <c r="D977" s="658"/>
    </row>
    <row r="978" spans="4:4" customFormat="1">
      <c r="D978" s="658"/>
    </row>
    <row r="979" spans="4:4" customFormat="1">
      <c r="D979" s="658"/>
    </row>
    <row r="980" spans="4:4" customFormat="1">
      <c r="D980" s="658"/>
    </row>
    <row r="981" spans="4:4" customFormat="1">
      <c r="D981" s="658"/>
    </row>
    <row r="982" spans="4:4" customFormat="1">
      <c r="D982" s="658"/>
    </row>
    <row r="983" spans="4:4" customFormat="1">
      <c r="D983" s="658"/>
    </row>
    <row r="984" spans="4:4" customFormat="1">
      <c r="D984" s="658"/>
    </row>
    <row r="985" spans="4:4" customFormat="1">
      <c r="D985" s="658"/>
    </row>
    <row r="986" spans="4:4" customFormat="1">
      <c r="D986" s="658"/>
    </row>
    <row r="987" spans="4:4" customFormat="1">
      <c r="D987" s="658"/>
    </row>
    <row r="988" spans="4:4" customFormat="1">
      <c r="D988" s="658"/>
    </row>
    <row r="989" spans="4:4" customFormat="1">
      <c r="D989" s="658"/>
    </row>
    <row r="990" spans="4:4" customFormat="1">
      <c r="D990" s="658"/>
    </row>
    <row r="991" spans="4:4" customFormat="1">
      <c r="D991" s="658"/>
    </row>
    <row r="992" spans="4:4" customFormat="1">
      <c r="D992" s="658"/>
    </row>
    <row r="993" spans="4:4" customFormat="1">
      <c r="D993" s="658"/>
    </row>
    <row r="994" spans="4:4" customFormat="1">
      <c r="D994" s="658"/>
    </row>
    <row r="995" spans="4:4" customFormat="1">
      <c r="D995" s="658"/>
    </row>
    <row r="996" spans="4:4" customFormat="1">
      <c r="D996" s="658"/>
    </row>
    <row r="997" spans="4:4" customFormat="1">
      <c r="D997" s="658"/>
    </row>
    <row r="998" spans="4:4" customFormat="1">
      <c r="D998" s="658"/>
    </row>
    <row r="999" spans="4:4" customFormat="1">
      <c r="D999" s="658"/>
    </row>
    <row r="1000" spans="4:4" customFormat="1">
      <c r="D1000" s="658"/>
    </row>
    <row r="1001" spans="4:4" customFormat="1">
      <c r="D1001" s="658"/>
    </row>
    <row r="1002" spans="4:4" customFormat="1">
      <c r="D1002" s="658"/>
    </row>
    <row r="1003" spans="4:4" customFormat="1">
      <c r="D1003" s="658"/>
    </row>
    <row r="1004" spans="4:4" customFormat="1">
      <c r="D1004" s="658"/>
    </row>
    <row r="1005" spans="4:4" customFormat="1">
      <c r="D1005" s="658"/>
    </row>
    <row r="1006" spans="4:4" customFormat="1">
      <c r="D1006" s="658"/>
    </row>
    <row r="1007" spans="4:4" customFormat="1">
      <c r="D1007" s="658"/>
    </row>
    <row r="1008" spans="4:4" customFormat="1">
      <c r="D1008" s="658"/>
    </row>
    <row r="1009" spans="4:4" customFormat="1">
      <c r="D1009" s="658"/>
    </row>
    <row r="1010" spans="4:4" customFormat="1">
      <c r="D1010" s="658"/>
    </row>
    <row r="1011" spans="4:4" customFormat="1">
      <c r="D1011" s="658"/>
    </row>
    <row r="1012" spans="4:4" customFormat="1">
      <c r="D1012" s="658"/>
    </row>
    <row r="1013" spans="4:4" customFormat="1">
      <c r="D1013" s="658"/>
    </row>
    <row r="1014" spans="4:4" customFormat="1">
      <c r="D1014" s="658"/>
    </row>
    <row r="1015" spans="4:4" customFormat="1">
      <c r="D1015" s="658"/>
    </row>
    <row r="1016" spans="4:4" customFormat="1">
      <c r="D1016" s="658"/>
    </row>
    <row r="1017" spans="4:4" customFormat="1">
      <c r="D1017" s="658"/>
    </row>
    <row r="1018" spans="4:4" customFormat="1">
      <c r="D1018" s="658"/>
    </row>
    <row r="1019" spans="4:4" customFormat="1">
      <c r="D1019" s="658"/>
    </row>
    <row r="1020" spans="4:4" customFormat="1">
      <c r="D1020" s="658"/>
    </row>
    <row r="1021" spans="4:4" customFormat="1">
      <c r="D1021" s="658"/>
    </row>
    <row r="1022" spans="4:4" customFormat="1">
      <c r="D1022" s="658"/>
    </row>
    <row r="1023" spans="4:4" customFormat="1">
      <c r="D1023" s="658"/>
    </row>
    <row r="1024" spans="4:4" customFormat="1">
      <c r="D1024" s="658"/>
    </row>
    <row r="1025" spans="4:4" customFormat="1">
      <c r="D1025" s="658"/>
    </row>
    <row r="1026" spans="4:4" customFormat="1">
      <c r="D1026" s="658"/>
    </row>
    <row r="1027" spans="4:4" customFormat="1">
      <c r="D1027" s="658"/>
    </row>
    <row r="1028" spans="4:4" customFormat="1">
      <c r="D1028" s="658"/>
    </row>
    <row r="1029" spans="4:4" customFormat="1">
      <c r="D1029" s="658"/>
    </row>
    <row r="1030" spans="4:4" customFormat="1">
      <c r="D1030" s="658"/>
    </row>
    <row r="1031" spans="4:4" customFormat="1">
      <c r="D1031" s="658"/>
    </row>
    <row r="1032" spans="4:4" customFormat="1">
      <c r="D1032" s="658"/>
    </row>
    <row r="1033" spans="4:4" customFormat="1">
      <c r="D1033" s="658"/>
    </row>
    <row r="1034" spans="4:4" customFormat="1">
      <c r="D1034" s="658"/>
    </row>
    <row r="1035" spans="4:4" customFormat="1">
      <c r="D1035" s="658"/>
    </row>
    <row r="1036" spans="4:4" customFormat="1">
      <c r="D1036" s="658"/>
    </row>
    <row r="1037" spans="4:4" customFormat="1">
      <c r="D1037" s="658"/>
    </row>
    <row r="1038" spans="4:4" customFormat="1">
      <c r="D1038" s="658"/>
    </row>
    <row r="1039" spans="4:4" customFormat="1">
      <c r="D1039" s="658"/>
    </row>
    <row r="1040" spans="4:4" customFormat="1">
      <c r="D1040" s="658"/>
    </row>
    <row r="1041" spans="4:4" customFormat="1">
      <c r="D1041" s="658"/>
    </row>
    <row r="1042" spans="4:4" customFormat="1">
      <c r="D1042" s="658"/>
    </row>
    <row r="1043" spans="4:4" customFormat="1">
      <c r="D1043" s="658"/>
    </row>
    <row r="1044" spans="4:4" customFormat="1">
      <c r="D1044" s="658"/>
    </row>
    <row r="1045" spans="4:4" customFormat="1">
      <c r="D1045" s="658"/>
    </row>
    <row r="1046" spans="4:4" customFormat="1">
      <c r="D1046" s="658"/>
    </row>
    <row r="1047" spans="4:4" customFormat="1">
      <c r="D1047" s="658"/>
    </row>
    <row r="1048" spans="4:4" customFormat="1">
      <c r="D1048" s="658"/>
    </row>
    <row r="1049" spans="4:4" customFormat="1">
      <c r="D1049" s="658"/>
    </row>
    <row r="1050" spans="4:4" customFormat="1">
      <c r="D1050" s="658"/>
    </row>
    <row r="1051" spans="4:4" customFormat="1">
      <c r="D1051" s="658"/>
    </row>
    <row r="1052" spans="4:4" customFormat="1">
      <c r="D1052" s="658"/>
    </row>
    <row r="1053" spans="4:4" customFormat="1">
      <c r="D1053" s="658"/>
    </row>
    <row r="1054" spans="4:4" customFormat="1">
      <c r="D1054" s="658"/>
    </row>
    <row r="1055" spans="4:4" customFormat="1">
      <c r="D1055" s="658"/>
    </row>
    <row r="1056" spans="4:4" customFormat="1">
      <c r="D1056" s="658"/>
    </row>
    <row r="1057" spans="4:4" customFormat="1">
      <c r="D1057" s="658"/>
    </row>
    <row r="1058" spans="4:4" customFormat="1">
      <c r="D1058" s="658"/>
    </row>
    <row r="1059" spans="4:4" customFormat="1">
      <c r="D1059" s="658"/>
    </row>
    <row r="1060" spans="4:4" customFormat="1">
      <c r="D1060" s="658"/>
    </row>
    <row r="1061" spans="4:4" customFormat="1">
      <c r="D1061" s="658"/>
    </row>
    <row r="1062" spans="4:4" customFormat="1">
      <c r="D1062" s="658"/>
    </row>
    <row r="1063" spans="4:4" customFormat="1">
      <c r="D1063" s="658"/>
    </row>
    <row r="1064" spans="4:4" customFormat="1">
      <c r="D1064" s="658"/>
    </row>
    <row r="1065" spans="4:4" customFormat="1">
      <c r="D1065" s="658"/>
    </row>
    <row r="1066" spans="4:4" customFormat="1">
      <c r="D1066" s="658"/>
    </row>
    <row r="1067" spans="4:4" customFormat="1">
      <c r="D1067" s="658"/>
    </row>
    <row r="1068" spans="4:4" customFormat="1">
      <c r="D1068" s="658"/>
    </row>
    <row r="1069" spans="4:4" customFormat="1">
      <c r="D1069" s="658"/>
    </row>
    <row r="1070" spans="4:4" customFormat="1">
      <c r="D1070" s="658"/>
    </row>
    <row r="1071" spans="4:4" customFormat="1">
      <c r="D1071" s="658"/>
    </row>
    <row r="1072" spans="4:4" customFormat="1">
      <c r="D1072" s="658"/>
    </row>
    <row r="1073" spans="4:4" customFormat="1">
      <c r="D1073" s="658"/>
    </row>
    <row r="1074" spans="4:4" customFormat="1">
      <c r="D1074" s="658"/>
    </row>
    <row r="1075" spans="4:4" customFormat="1">
      <c r="D1075" s="658"/>
    </row>
    <row r="1076" spans="4:4" customFormat="1">
      <c r="D1076" s="658"/>
    </row>
    <row r="1077" spans="4:4" customFormat="1">
      <c r="D1077" s="658"/>
    </row>
    <row r="1078" spans="4:4" customFormat="1">
      <c r="D1078" s="658"/>
    </row>
    <row r="1079" spans="4:4" customFormat="1">
      <c r="D1079" s="658"/>
    </row>
    <row r="1080" spans="4:4" customFormat="1">
      <c r="D1080" s="658"/>
    </row>
    <row r="1081" spans="4:4" customFormat="1">
      <c r="D1081" s="658"/>
    </row>
    <row r="1082" spans="4:4" customFormat="1">
      <c r="D1082" s="658"/>
    </row>
    <row r="1083" spans="4:4" customFormat="1">
      <c r="D1083" s="658"/>
    </row>
    <row r="1084" spans="4:4" customFormat="1">
      <c r="D1084" s="658"/>
    </row>
    <row r="1085" spans="4:4" customFormat="1">
      <c r="D1085" s="658"/>
    </row>
    <row r="1086" spans="4:4" customFormat="1">
      <c r="D1086" s="658"/>
    </row>
    <row r="1087" spans="4:4" customFormat="1">
      <c r="D1087" s="658"/>
    </row>
    <row r="1088" spans="4:4" customFormat="1">
      <c r="D1088" s="658"/>
    </row>
    <row r="1089" spans="4:4" customFormat="1">
      <c r="D1089" s="658"/>
    </row>
    <row r="1090" spans="4:4" customFormat="1">
      <c r="D1090" s="658"/>
    </row>
    <row r="1091" spans="4:4" customFormat="1">
      <c r="D1091" s="658"/>
    </row>
    <row r="1092" spans="4:4" customFormat="1">
      <c r="D1092" s="658"/>
    </row>
    <row r="1093" spans="4:4" customFormat="1">
      <c r="D1093" s="658"/>
    </row>
    <row r="1094" spans="4:4" customFormat="1">
      <c r="D1094" s="658"/>
    </row>
    <row r="1095" spans="4:4" customFormat="1">
      <c r="D1095" s="658"/>
    </row>
    <row r="1096" spans="4:4" customFormat="1">
      <c r="D1096" s="658"/>
    </row>
    <row r="1097" spans="4:4" customFormat="1">
      <c r="D1097" s="658"/>
    </row>
    <row r="1098" spans="4:4" customFormat="1">
      <c r="D1098" s="658"/>
    </row>
    <row r="1099" spans="4:4" customFormat="1">
      <c r="D1099" s="658"/>
    </row>
    <row r="1100" spans="4:4" customFormat="1">
      <c r="D1100" s="658"/>
    </row>
    <row r="1101" spans="4:4" customFormat="1">
      <c r="D1101" s="658"/>
    </row>
    <row r="1102" spans="4:4" customFormat="1">
      <c r="D1102" s="658"/>
    </row>
    <row r="1103" spans="4:4" customFormat="1">
      <c r="D1103" s="658"/>
    </row>
    <row r="1104" spans="4:4" customFormat="1">
      <c r="D1104" s="658"/>
    </row>
    <row r="1105" spans="4:4" customFormat="1">
      <c r="D1105" s="658"/>
    </row>
    <row r="1106" spans="4:4" customFormat="1">
      <c r="D1106" s="658"/>
    </row>
    <row r="1107" spans="4:4" customFormat="1">
      <c r="D1107" s="658"/>
    </row>
    <row r="1108" spans="4:4" customFormat="1">
      <c r="D1108" s="658"/>
    </row>
    <row r="1109" spans="4:4" customFormat="1">
      <c r="D1109" s="658"/>
    </row>
    <row r="1110" spans="4:4" customFormat="1">
      <c r="D1110" s="658"/>
    </row>
    <row r="1111" spans="4:4" customFormat="1">
      <c r="D1111" s="658"/>
    </row>
    <row r="1112" spans="4:4" customFormat="1">
      <c r="D1112" s="658"/>
    </row>
    <row r="1113" spans="4:4" customFormat="1">
      <c r="D1113" s="658"/>
    </row>
    <row r="1114" spans="4:4" customFormat="1">
      <c r="D1114" s="658"/>
    </row>
    <row r="1115" spans="4:4" customFormat="1">
      <c r="D1115" s="658"/>
    </row>
    <row r="1116" spans="4:4" customFormat="1">
      <c r="D1116" s="658"/>
    </row>
    <row r="1117" spans="4:4" customFormat="1">
      <c r="D1117" s="658"/>
    </row>
    <row r="1118" spans="4:4" customFormat="1">
      <c r="D1118" s="658"/>
    </row>
    <row r="1119" spans="4:4" customFormat="1">
      <c r="D1119" s="658"/>
    </row>
    <row r="1120" spans="4:4" customFormat="1">
      <c r="D1120" s="658"/>
    </row>
    <row r="1121" spans="4:4" customFormat="1">
      <c r="D1121" s="658"/>
    </row>
    <row r="1122" spans="4:4" customFormat="1">
      <c r="D1122" s="658"/>
    </row>
    <row r="1123" spans="4:4" customFormat="1">
      <c r="D1123" s="658"/>
    </row>
    <row r="1124" spans="4:4" customFormat="1">
      <c r="D1124" s="658"/>
    </row>
    <row r="1125" spans="4:4" customFormat="1">
      <c r="D1125" s="658"/>
    </row>
    <row r="1126" spans="4:4" customFormat="1">
      <c r="D1126" s="658"/>
    </row>
    <row r="1127" spans="4:4" customFormat="1">
      <c r="D1127" s="658"/>
    </row>
    <row r="1128" spans="4:4" customFormat="1">
      <c r="D1128" s="658"/>
    </row>
    <row r="1129" spans="4:4" customFormat="1">
      <c r="D1129" s="658"/>
    </row>
    <row r="1130" spans="4:4" customFormat="1">
      <c r="D1130" s="658"/>
    </row>
    <row r="1131" spans="4:4" customFormat="1">
      <c r="D1131" s="658"/>
    </row>
    <row r="1132" spans="4:4" customFormat="1">
      <c r="D1132" s="658"/>
    </row>
    <row r="1133" spans="4:4" customFormat="1">
      <c r="D1133" s="658"/>
    </row>
    <row r="1134" spans="4:4" customFormat="1">
      <c r="D1134" s="658"/>
    </row>
    <row r="1135" spans="4:4" customFormat="1">
      <c r="D1135" s="658"/>
    </row>
    <row r="1136" spans="4:4" customFormat="1">
      <c r="D1136" s="658"/>
    </row>
    <row r="1137" spans="4:4" customFormat="1">
      <c r="D1137" s="658"/>
    </row>
    <row r="1138" spans="4:4" customFormat="1">
      <c r="D1138" s="658"/>
    </row>
    <row r="1139" spans="4:4" customFormat="1">
      <c r="D1139" s="658"/>
    </row>
    <row r="1140" spans="4:4" customFormat="1">
      <c r="D1140" s="658"/>
    </row>
    <row r="1141" spans="4:4" customFormat="1">
      <c r="D1141" s="658"/>
    </row>
    <row r="1142" spans="4:4" customFormat="1">
      <c r="D1142" s="658"/>
    </row>
    <row r="1143" spans="4:4" customFormat="1">
      <c r="D1143" s="658"/>
    </row>
    <row r="1144" spans="4:4" customFormat="1">
      <c r="D1144" s="658"/>
    </row>
    <row r="1145" spans="4:4" customFormat="1">
      <c r="D1145" s="658"/>
    </row>
    <row r="1146" spans="4:4" customFormat="1">
      <c r="D1146" s="658"/>
    </row>
    <row r="1147" spans="4:4" customFormat="1">
      <c r="D1147" s="658"/>
    </row>
    <row r="1148" spans="4:4" customFormat="1">
      <c r="D1148" s="658"/>
    </row>
    <row r="1149" spans="4:4" customFormat="1">
      <c r="D1149" s="658"/>
    </row>
    <row r="1150" spans="4:4" customFormat="1">
      <c r="D1150" s="658"/>
    </row>
    <row r="1151" spans="4:4" customFormat="1">
      <c r="D1151" s="658"/>
    </row>
    <row r="1152" spans="4:4" customFormat="1">
      <c r="D1152" s="658"/>
    </row>
    <row r="1153" spans="4:4" customFormat="1">
      <c r="D1153" s="658"/>
    </row>
    <row r="1154" spans="4:4" customFormat="1">
      <c r="D1154" s="658"/>
    </row>
    <row r="1155" spans="4:4" customFormat="1">
      <c r="D1155" s="658"/>
    </row>
    <row r="1156" spans="4:4" customFormat="1">
      <c r="D1156" s="658"/>
    </row>
    <row r="1157" spans="4:4" customFormat="1">
      <c r="D1157" s="658"/>
    </row>
    <row r="1158" spans="4:4" customFormat="1">
      <c r="D1158" s="658"/>
    </row>
    <row r="1159" spans="4:4" customFormat="1">
      <c r="D1159" s="658"/>
    </row>
    <row r="1160" spans="4:4" customFormat="1">
      <c r="D1160" s="658"/>
    </row>
    <row r="1161" spans="4:4" customFormat="1">
      <c r="D1161" s="658"/>
    </row>
    <row r="1162" spans="4:4" customFormat="1">
      <c r="D1162" s="658"/>
    </row>
    <row r="1163" spans="4:4" customFormat="1">
      <c r="D1163" s="658"/>
    </row>
    <row r="1164" spans="4:4" customFormat="1">
      <c r="D1164" s="658"/>
    </row>
    <row r="1165" spans="4:4" customFormat="1">
      <c r="D1165" s="658"/>
    </row>
    <row r="1166" spans="4:4" customFormat="1">
      <c r="D1166" s="658"/>
    </row>
    <row r="1167" spans="4:4" customFormat="1">
      <c r="D1167" s="658"/>
    </row>
    <row r="1168" spans="4:4" customFormat="1">
      <c r="D1168" s="658"/>
    </row>
    <row r="1169" spans="4:4" customFormat="1">
      <c r="D1169" s="658"/>
    </row>
    <row r="1170" spans="4:4" customFormat="1">
      <c r="D1170" s="658"/>
    </row>
    <row r="1171" spans="4:4" customFormat="1">
      <c r="D1171" s="658"/>
    </row>
    <row r="1172" spans="4:4" customFormat="1">
      <c r="D1172" s="658"/>
    </row>
    <row r="1173" spans="4:4" customFormat="1">
      <c r="D1173" s="658"/>
    </row>
    <row r="1174" spans="4:4" customFormat="1">
      <c r="D1174" s="658"/>
    </row>
    <row r="1175" spans="4:4" customFormat="1">
      <c r="D1175" s="658"/>
    </row>
    <row r="1176" spans="4:4" customFormat="1">
      <c r="D1176" s="658"/>
    </row>
    <row r="1177" spans="4:4" customFormat="1">
      <c r="D1177" s="658"/>
    </row>
    <row r="1178" spans="4:4" customFormat="1">
      <c r="D1178" s="658"/>
    </row>
    <row r="1179" spans="4:4" customFormat="1">
      <c r="D1179" s="658"/>
    </row>
    <row r="1180" spans="4:4" customFormat="1">
      <c r="D1180" s="658"/>
    </row>
    <row r="1181" spans="4:4" customFormat="1">
      <c r="D1181" s="658"/>
    </row>
    <row r="1182" spans="4:4" customFormat="1">
      <c r="D1182" s="658"/>
    </row>
    <row r="1183" spans="4:4" customFormat="1">
      <c r="D1183" s="658"/>
    </row>
    <row r="1184" spans="4:4" customFormat="1">
      <c r="D1184" s="658"/>
    </row>
    <row r="1185" spans="4:4" customFormat="1">
      <c r="D1185" s="658"/>
    </row>
    <row r="1186" spans="4:4" customFormat="1">
      <c r="D1186" s="658"/>
    </row>
    <row r="1187" spans="4:4" customFormat="1">
      <c r="D1187" s="658"/>
    </row>
    <row r="1188" spans="4:4" customFormat="1">
      <c r="D1188" s="658"/>
    </row>
    <row r="1189" spans="4:4" customFormat="1">
      <c r="D1189" s="658"/>
    </row>
    <row r="1190" spans="4:4" customFormat="1">
      <c r="D1190" s="658"/>
    </row>
    <row r="1191" spans="4:4" customFormat="1">
      <c r="D1191" s="658"/>
    </row>
    <row r="1192" spans="4:4" customFormat="1">
      <c r="D1192" s="658"/>
    </row>
    <row r="1193" spans="4:4" customFormat="1">
      <c r="D1193" s="658"/>
    </row>
    <row r="1194" spans="4:4" customFormat="1">
      <c r="D1194" s="658"/>
    </row>
    <row r="1195" spans="4:4" customFormat="1">
      <c r="D1195" s="658"/>
    </row>
    <row r="1196" spans="4:4" customFormat="1">
      <c r="D1196" s="658"/>
    </row>
    <row r="1197" spans="4:4" customFormat="1">
      <c r="D1197" s="658"/>
    </row>
    <row r="1198" spans="4:4" customFormat="1">
      <c r="D1198" s="658"/>
    </row>
    <row r="1199" spans="4:4" customFormat="1">
      <c r="D1199" s="658"/>
    </row>
    <row r="1200" spans="4:4" customFormat="1">
      <c r="D1200" s="658"/>
    </row>
    <row r="1201" spans="4:4" customFormat="1">
      <c r="D1201" s="658"/>
    </row>
    <row r="1202" spans="4:4" customFormat="1">
      <c r="D1202" s="658"/>
    </row>
    <row r="1203" spans="4:4" customFormat="1">
      <c r="D1203" s="658"/>
    </row>
    <row r="1204" spans="4:4" customFormat="1">
      <c r="D1204" s="658"/>
    </row>
    <row r="1205" spans="4:4" customFormat="1">
      <c r="D1205" s="658"/>
    </row>
    <row r="1206" spans="4:4" customFormat="1">
      <c r="D1206" s="658"/>
    </row>
    <row r="1207" spans="4:4" customFormat="1">
      <c r="D1207" s="658"/>
    </row>
    <row r="1208" spans="4:4" customFormat="1">
      <c r="D1208" s="658"/>
    </row>
    <row r="1209" spans="4:4" customFormat="1">
      <c r="D1209" s="658"/>
    </row>
    <row r="1210" spans="4:4" customFormat="1">
      <c r="D1210" s="658"/>
    </row>
    <row r="1211" spans="4:4" customFormat="1">
      <c r="D1211" s="658"/>
    </row>
    <row r="1212" spans="4:4" customFormat="1">
      <c r="D1212" s="658"/>
    </row>
    <row r="1213" spans="4:4" customFormat="1">
      <c r="D1213" s="658"/>
    </row>
    <row r="1214" spans="4:4" customFormat="1">
      <c r="D1214" s="658"/>
    </row>
    <row r="1215" spans="4:4" customFormat="1">
      <c r="D1215" s="658"/>
    </row>
    <row r="1216" spans="4:4" customFormat="1">
      <c r="D1216" s="658"/>
    </row>
    <row r="1217" spans="4:4" customFormat="1">
      <c r="D1217" s="658"/>
    </row>
    <row r="1218" spans="4:4" customFormat="1">
      <c r="D1218" s="658"/>
    </row>
    <row r="1219" spans="4:4" customFormat="1">
      <c r="D1219" s="658"/>
    </row>
    <row r="1220" spans="4:4" customFormat="1">
      <c r="D1220" s="658"/>
    </row>
    <row r="1221" spans="4:4" customFormat="1">
      <c r="D1221" s="658"/>
    </row>
    <row r="1222" spans="4:4" customFormat="1">
      <c r="D1222" s="658"/>
    </row>
    <row r="1223" spans="4:4" customFormat="1">
      <c r="D1223" s="658"/>
    </row>
    <row r="1224" spans="4:4" customFormat="1">
      <c r="D1224" s="658"/>
    </row>
    <row r="1225" spans="4:4" customFormat="1">
      <c r="D1225" s="658"/>
    </row>
    <row r="1226" spans="4:4" customFormat="1">
      <c r="D1226" s="658"/>
    </row>
    <row r="1227" spans="4:4" customFormat="1">
      <c r="D1227" s="658"/>
    </row>
    <row r="1228" spans="4:4" customFormat="1">
      <c r="D1228" s="658"/>
    </row>
    <row r="1229" spans="4:4" customFormat="1">
      <c r="D1229" s="658"/>
    </row>
    <row r="1230" spans="4:4" customFormat="1">
      <c r="D1230" s="658"/>
    </row>
    <row r="1231" spans="4:4" customFormat="1">
      <c r="D1231" s="658"/>
    </row>
    <row r="1232" spans="4:4" customFormat="1">
      <c r="D1232" s="658"/>
    </row>
    <row r="1233" spans="4:4" customFormat="1">
      <c r="D1233" s="658"/>
    </row>
    <row r="1234" spans="4:4" customFormat="1">
      <c r="D1234" s="658"/>
    </row>
    <row r="1235" spans="4:4" customFormat="1">
      <c r="D1235" s="658"/>
    </row>
    <row r="1236" spans="4:4" customFormat="1">
      <c r="D1236" s="658"/>
    </row>
    <row r="1237" spans="4:4" customFormat="1">
      <c r="D1237" s="658"/>
    </row>
    <row r="1238" spans="4:4" customFormat="1">
      <c r="D1238" s="658"/>
    </row>
    <row r="1239" spans="4:4" customFormat="1">
      <c r="D1239" s="658"/>
    </row>
    <row r="1240" spans="4:4" customFormat="1">
      <c r="D1240" s="658"/>
    </row>
    <row r="1241" spans="4:4" customFormat="1">
      <c r="D1241" s="658"/>
    </row>
    <row r="1242" spans="4:4" customFormat="1">
      <c r="D1242" s="658"/>
    </row>
    <row r="1243" spans="4:4" customFormat="1">
      <c r="D1243" s="658"/>
    </row>
    <row r="1244" spans="4:4" customFormat="1">
      <c r="D1244" s="658"/>
    </row>
    <row r="1245" spans="4:4" customFormat="1">
      <c r="D1245" s="658"/>
    </row>
    <row r="1246" spans="4:4" customFormat="1">
      <c r="D1246" s="658"/>
    </row>
    <row r="1247" spans="4:4" customFormat="1">
      <c r="D1247" s="658"/>
    </row>
    <row r="1248" spans="4:4" customFormat="1">
      <c r="D1248" s="658"/>
    </row>
    <row r="1249" spans="4:4" customFormat="1">
      <c r="D1249" s="658"/>
    </row>
    <row r="1250" spans="4:4" customFormat="1">
      <c r="D1250" s="658"/>
    </row>
    <row r="1251" spans="4:4" customFormat="1">
      <c r="D1251" s="658"/>
    </row>
    <row r="1252" spans="4:4" customFormat="1">
      <c r="D1252" s="658"/>
    </row>
    <row r="1253" spans="4:4" customFormat="1">
      <c r="D1253" s="658"/>
    </row>
    <row r="1254" spans="4:4" customFormat="1">
      <c r="D1254" s="658"/>
    </row>
    <row r="1255" spans="4:4" customFormat="1">
      <c r="D1255" s="658"/>
    </row>
    <row r="1256" spans="4:4" customFormat="1">
      <c r="D1256" s="658"/>
    </row>
    <row r="1257" spans="4:4" customFormat="1">
      <c r="D1257" s="658"/>
    </row>
    <row r="1258" spans="4:4" customFormat="1">
      <c r="D1258" s="658"/>
    </row>
    <row r="1259" spans="4:4" customFormat="1">
      <c r="D1259" s="658"/>
    </row>
    <row r="1260" spans="4:4" customFormat="1">
      <c r="D1260" s="658"/>
    </row>
    <row r="1261" spans="4:4" customFormat="1">
      <c r="D1261" s="658"/>
    </row>
    <row r="1262" spans="4:4" customFormat="1">
      <c r="D1262" s="658"/>
    </row>
    <row r="1263" spans="4:4" customFormat="1">
      <c r="D1263" s="658"/>
    </row>
    <row r="1264" spans="4:4" customFormat="1">
      <c r="D1264" s="658"/>
    </row>
    <row r="1265" spans="4:4" customFormat="1">
      <c r="D1265" s="658"/>
    </row>
    <row r="1266" spans="4:4" customFormat="1">
      <c r="D1266" s="658"/>
    </row>
    <row r="1267" spans="4:4" customFormat="1">
      <c r="D1267" s="658"/>
    </row>
    <row r="1268" spans="4:4" customFormat="1">
      <c r="D1268" s="658"/>
    </row>
    <row r="1269" spans="4:4" customFormat="1">
      <c r="D1269" s="658"/>
    </row>
    <row r="1270" spans="4:4" customFormat="1">
      <c r="D1270" s="658"/>
    </row>
    <row r="1271" spans="4:4" customFormat="1">
      <c r="D1271" s="658"/>
    </row>
    <row r="1272" spans="4:4" customFormat="1">
      <c r="D1272" s="658"/>
    </row>
    <row r="1273" spans="4:4" customFormat="1">
      <c r="D1273" s="658"/>
    </row>
    <row r="1274" spans="4:4" customFormat="1">
      <c r="D1274" s="658"/>
    </row>
    <row r="1275" spans="4:4" customFormat="1">
      <c r="D1275" s="658"/>
    </row>
    <row r="1276" spans="4:4" customFormat="1">
      <c r="D1276" s="658"/>
    </row>
    <row r="1277" spans="4:4" customFormat="1">
      <c r="D1277" s="658"/>
    </row>
    <row r="1278" spans="4:4" customFormat="1">
      <c r="D1278" s="658"/>
    </row>
    <row r="1279" spans="4:4" customFormat="1">
      <c r="D1279" s="658"/>
    </row>
    <row r="1280" spans="4:4" customFormat="1">
      <c r="D1280" s="658"/>
    </row>
    <row r="1281" spans="4:4" customFormat="1">
      <c r="D1281" s="658"/>
    </row>
    <row r="1282" spans="4:4" customFormat="1">
      <c r="D1282" s="658"/>
    </row>
    <row r="1283" spans="4:4" customFormat="1">
      <c r="D1283" s="658"/>
    </row>
    <row r="1284" spans="4:4" customFormat="1">
      <c r="D1284" s="658"/>
    </row>
    <row r="1285" spans="4:4" customFormat="1">
      <c r="D1285" s="658"/>
    </row>
    <row r="1286" spans="4:4" customFormat="1">
      <c r="D1286" s="658"/>
    </row>
    <row r="1287" spans="4:4" customFormat="1">
      <c r="D1287" s="658"/>
    </row>
    <row r="1288" spans="4:4" customFormat="1">
      <c r="D1288" s="658"/>
    </row>
    <row r="1289" spans="4:4" customFormat="1">
      <c r="D1289" s="658"/>
    </row>
    <row r="1290" spans="4:4" customFormat="1">
      <c r="D1290" s="658"/>
    </row>
    <row r="1291" spans="4:4" customFormat="1">
      <c r="D1291" s="658"/>
    </row>
    <row r="1292" spans="4:4" customFormat="1">
      <c r="D1292" s="658"/>
    </row>
    <row r="1293" spans="4:4" customFormat="1">
      <c r="D1293" s="658"/>
    </row>
    <row r="1294" spans="4:4" customFormat="1">
      <c r="D1294" s="658"/>
    </row>
    <row r="1295" spans="4:4" customFormat="1">
      <c r="D1295" s="658"/>
    </row>
    <row r="1296" spans="4:4" customFormat="1">
      <c r="D1296" s="658"/>
    </row>
    <row r="1297" spans="4:4" customFormat="1">
      <c r="D1297" s="658"/>
    </row>
    <row r="1298" spans="4:4" customFormat="1">
      <c r="D1298" s="658"/>
    </row>
    <row r="1299" spans="4:4" customFormat="1">
      <c r="D1299" s="658"/>
    </row>
    <row r="1300" spans="4:4" customFormat="1">
      <c r="D1300" s="658"/>
    </row>
    <row r="1301" spans="4:4" customFormat="1">
      <c r="D1301" s="658"/>
    </row>
    <row r="1302" spans="4:4" customFormat="1">
      <c r="D1302" s="658"/>
    </row>
    <row r="1303" spans="4:4" customFormat="1">
      <c r="D1303" s="658"/>
    </row>
    <row r="1304" spans="4:4" customFormat="1">
      <c r="D1304" s="658"/>
    </row>
    <row r="1305" spans="4:4" customFormat="1">
      <c r="D1305" s="658"/>
    </row>
    <row r="1306" spans="4:4" customFormat="1">
      <c r="D1306" s="658"/>
    </row>
    <row r="1307" spans="4:4" customFormat="1">
      <c r="D1307" s="658"/>
    </row>
    <row r="1308" spans="4:4" customFormat="1">
      <c r="D1308" s="658"/>
    </row>
    <row r="1309" spans="4:4" customFormat="1">
      <c r="D1309" s="658"/>
    </row>
    <row r="1310" spans="4:4" customFormat="1">
      <c r="D1310" s="658"/>
    </row>
    <row r="1311" spans="4:4" customFormat="1">
      <c r="D1311" s="658"/>
    </row>
    <row r="1312" spans="4:4" customFormat="1">
      <c r="D1312" s="658"/>
    </row>
    <row r="1313" spans="4:4" customFormat="1">
      <c r="D1313" s="658"/>
    </row>
    <row r="1314" spans="4:4" customFormat="1">
      <c r="D1314" s="658"/>
    </row>
    <row r="1315" spans="4:4" customFormat="1">
      <c r="D1315" s="658"/>
    </row>
    <row r="1316" spans="4:4" customFormat="1">
      <c r="D1316" s="658"/>
    </row>
    <row r="1317" spans="4:4" customFormat="1">
      <c r="D1317" s="658"/>
    </row>
    <row r="1318" spans="4:4" customFormat="1">
      <c r="D1318" s="658"/>
    </row>
    <row r="1319" spans="4:4" customFormat="1">
      <c r="D1319" s="658"/>
    </row>
    <row r="1320" spans="4:4" customFormat="1">
      <c r="D1320" s="658"/>
    </row>
    <row r="1321" spans="4:4" customFormat="1">
      <c r="D1321" s="658"/>
    </row>
    <row r="1322" spans="4:4" customFormat="1">
      <c r="D1322" s="658"/>
    </row>
    <row r="1323" spans="4:4" customFormat="1">
      <c r="D1323" s="658"/>
    </row>
    <row r="1324" spans="4:4" customFormat="1">
      <c r="D1324" s="658"/>
    </row>
    <row r="1325" spans="4:4" customFormat="1">
      <c r="D1325" s="658"/>
    </row>
    <row r="1326" spans="4:4" customFormat="1">
      <c r="D1326" s="658"/>
    </row>
    <row r="1327" spans="4:4" customFormat="1">
      <c r="D1327" s="658"/>
    </row>
    <row r="1328" spans="4:4" customFormat="1">
      <c r="D1328" s="658"/>
    </row>
    <row r="1329" spans="4:4" customFormat="1">
      <c r="D1329" s="658"/>
    </row>
    <row r="1330" spans="4:4" customFormat="1">
      <c r="D1330" s="658"/>
    </row>
    <row r="1331" spans="4:4" customFormat="1">
      <c r="D1331" s="658"/>
    </row>
    <row r="1332" spans="4:4" customFormat="1">
      <c r="D1332" s="658"/>
    </row>
    <row r="1333" spans="4:4" customFormat="1">
      <c r="D1333" s="658"/>
    </row>
    <row r="1334" spans="4:4" customFormat="1">
      <c r="D1334" s="658"/>
    </row>
    <row r="1335" spans="4:4" customFormat="1">
      <c r="D1335" s="658"/>
    </row>
    <row r="1336" spans="4:4" customFormat="1">
      <c r="D1336" s="658"/>
    </row>
    <row r="1337" spans="4:4" customFormat="1">
      <c r="D1337" s="658"/>
    </row>
    <row r="1338" spans="4:4" customFormat="1">
      <c r="D1338" s="658"/>
    </row>
    <row r="1339" spans="4:4" customFormat="1">
      <c r="D1339" s="658"/>
    </row>
    <row r="1340" spans="4:4" customFormat="1">
      <c r="D1340" s="658"/>
    </row>
    <row r="1341" spans="4:4" customFormat="1">
      <c r="D1341" s="658"/>
    </row>
    <row r="1342" spans="4:4" customFormat="1">
      <c r="D1342" s="658"/>
    </row>
    <row r="1343" spans="4:4" customFormat="1">
      <c r="D1343" s="658"/>
    </row>
    <row r="1344" spans="4:4" customFormat="1">
      <c r="D1344" s="658"/>
    </row>
    <row r="1345" spans="4:4" customFormat="1">
      <c r="D1345" s="658"/>
    </row>
    <row r="1346" spans="4:4" customFormat="1">
      <c r="D1346" s="658"/>
    </row>
    <row r="1347" spans="4:4" customFormat="1">
      <c r="D1347" s="658"/>
    </row>
    <row r="1348" spans="4:4" customFormat="1">
      <c r="D1348" s="658"/>
    </row>
    <row r="1349" spans="4:4" customFormat="1">
      <c r="D1349" s="658"/>
    </row>
    <row r="1350" spans="4:4" customFormat="1">
      <c r="D1350" s="658"/>
    </row>
    <row r="1351" spans="4:4" customFormat="1">
      <c r="D1351" s="658"/>
    </row>
    <row r="1352" spans="4:4" customFormat="1">
      <c r="D1352" s="658"/>
    </row>
    <row r="1353" spans="4:4" customFormat="1">
      <c r="D1353" s="658"/>
    </row>
    <row r="1354" spans="4:4" customFormat="1">
      <c r="D1354" s="658"/>
    </row>
    <row r="1355" spans="4:4" customFormat="1">
      <c r="D1355" s="658"/>
    </row>
    <row r="1356" spans="4:4" customFormat="1">
      <c r="D1356" s="658"/>
    </row>
    <row r="1357" spans="4:4" customFormat="1">
      <c r="D1357" s="658"/>
    </row>
    <row r="1358" spans="4:4" customFormat="1">
      <c r="D1358" s="658"/>
    </row>
    <row r="1359" spans="4:4" customFormat="1">
      <c r="D1359" s="658"/>
    </row>
    <row r="1360" spans="4:4" customFormat="1">
      <c r="D1360" s="658"/>
    </row>
    <row r="1361" spans="4:4" customFormat="1">
      <c r="D1361" s="658"/>
    </row>
    <row r="1362" spans="4:4" customFormat="1">
      <c r="D1362" s="658"/>
    </row>
    <row r="1363" spans="4:4" customFormat="1">
      <c r="D1363" s="658"/>
    </row>
    <row r="1364" spans="4:4" customFormat="1">
      <c r="D1364" s="658"/>
    </row>
    <row r="1365" spans="4:4" customFormat="1">
      <c r="D1365" s="658"/>
    </row>
    <row r="1366" spans="4:4" customFormat="1">
      <c r="D1366" s="658"/>
    </row>
    <row r="1367" spans="4:4" customFormat="1">
      <c r="D1367" s="658"/>
    </row>
    <row r="1368" spans="4:4" customFormat="1">
      <c r="D1368" s="658"/>
    </row>
    <row r="1369" spans="4:4" customFormat="1">
      <c r="D1369" s="658"/>
    </row>
    <row r="1370" spans="4:4" customFormat="1">
      <c r="D1370" s="658"/>
    </row>
    <row r="1371" spans="4:4" customFormat="1">
      <c r="D1371" s="658"/>
    </row>
    <row r="1372" spans="4:4" customFormat="1">
      <c r="D1372" s="658"/>
    </row>
    <row r="1373" spans="4:4" customFormat="1">
      <c r="D1373" s="658"/>
    </row>
    <row r="1374" spans="4:4" customFormat="1">
      <c r="D1374" s="658"/>
    </row>
    <row r="1375" spans="4:4" customFormat="1">
      <c r="D1375" s="658"/>
    </row>
    <row r="1376" spans="4:4" customFormat="1">
      <c r="D1376" s="658"/>
    </row>
    <row r="1377" spans="4:4" customFormat="1">
      <c r="D1377" s="658"/>
    </row>
    <row r="1378" spans="4:4" customFormat="1">
      <c r="D1378" s="658"/>
    </row>
    <row r="1379" spans="4:4" customFormat="1">
      <c r="D1379" s="658"/>
    </row>
    <row r="1380" spans="4:4" customFormat="1">
      <c r="D1380" s="658"/>
    </row>
    <row r="1381" spans="4:4" customFormat="1">
      <c r="D1381" s="658"/>
    </row>
    <row r="1382" spans="4:4" customFormat="1">
      <c r="D1382" s="658"/>
    </row>
    <row r="1383" spans="4:4" customFormat="1">
      <c r="D1383" s="658"/>
    </row>
    <row r="1384" spans="4:4" customFormat="1">
      <c r="D1384" s="658"/>
    </row>
    <row r="1385" spans="4:4" customFormat="1">
      <c r="D1385" s="658"/>
    </row>
    <row r="1386" spans="4:4" customFormat="1">
      <c r="D1386" s="658"/>
    </row>
    <row r="1387" spans="4:4" customFormat="1">
      <c r="D1387" s="658"/>
    </row>
    <row r="1388" spans="4:4" customFormat="1">
      <c r="D1388" s="658"/>
    </row>
    <row r="1389" spans="4:4" customFormat="1">
      <c r="D1389" s="658"/>
    </row>
    <row r="1390" spans="4:4" customFormat="1">
      <c r="D1390" s="658"/>
    </row>
    <row r="1391" spans="4:4" customFormat="1">
      <c r="D1391" s="658"/>
    </row>
    <row r="1392" spans="4:4" customFormat="1">
      <c r="D1392" s="658"/>
    </row>
    <row r="1393" spans="4:4" customFormat="1">
      <c r="D1393" s="658"/>
    </row>
    <row r="1394" spans="4:4" customFormat="1">
      <c r="D1394" s="658"/>
    </row>
    <row r="1395" spans="4:4" customFormat="1">
      <c r="D1395" s="658"/>
    </row>
    <row r="1396" spans="4:4" customFormat="1">
      <c r="D1396" s="658"/>
    </row>
    <row r="1397" spans="4:4" customFormat="1">
      <c r="D1397" s="658"/>
    </row>
    <row r="1398" spans="4:4" customFormat="1">
      <c r="D1398" s="658"/>
    </row>
    <row r="1399" spans="4:4" customFormat="1">
      <c r="D1399" s="658"/>
    </row>
    <row r="1400" spans="4:4" customFormat="1">
      <c r="D1400" s="658"/>
    </row>
    <row r="1401" spans="4:4" customFormat="1">
      <c r="D1401" s="658"/>
    </row>
    <row r="1402" spans="4:4" customFormat="1">
      <c r="D1402" s="658"/>
    </row>
    <row r="1403" spans="4:4" customFormat="1">
      <c r="D1403" s="658"/>
    </row>
    <row r="1404" spans="4:4" customFormat="1">
      <c r="D1404" s="658"/>
    </row>
    <row r="1405" spans="4:4" customFormat="1">
      <c r="D1405" s="658"/>
    </row>
    <row r="1406" spans="4:4" customFormat="1">
      <c r="D1406" s="658"/>
    </row>
    <row r="1407" spans="4:4" customFormat="1">
      <c r="D1407" s="658"/>
    </row>
    <row r="1408" spans="4:4" customFormat="1">
      <c r="D1408" s="658"/>
    </row>
    <row r="1409" spans="4:4" customFormat="1">
      <c r="D1409" s="658"/>
    </row>
    <row r="1410" spans="4:4" customFormat="1">
      <c r="D1410" s="658"/>
    </row>
    <row r="1411" spans="4:4" customFormat="1">
      <c r="D1411" s="658"/>
    </row>
    <row r="1412" spans="4:4" customFormat="1">
      <c r="D1412" s="658"/>
    </row>
    <row r="1413" spans="4:4" customFormat="1">
      <c r="D1413" s="658"/>
    </row>
    <row r="1414" spans="4:4" customFormat="1">
      <c r="D1414" s="658"/>
    </row>
    <row r="1415" spans="4:4" customFormat="1">
      <c r="D1415" s="658"/>
    </row>
    <row r="1416" spans="4:4" customFormat="1">
      <c r="D1416" s="658"/>
    </row>
    <row r="1417" spans="4:4" customFormat="1">
      <c r="D1417" s="658"/>
    </row>
    <row r="1418" spans="4:4" customFormat="1">
      <c r="D1418" s="658"/>
    </row>
    <row r="1419" spans="4:4" customFormat="1">
      <c r="D1419" s="658"/>
    </row>
    <row r="1420" spans="4:4" customFormat="1">
      <c r="D1420" s="658"/>
    </row>
    <row r="1421" spans="4:4" customFormat="1">
      <c r="D1421" s="658"/>
    </row>
    <row r="1422" spans="4:4" customFormat="1">
      <c r="D1422" s="658"/>
    </row>
    <row r="1423" spans="4:4" customFormat="1">
      <c r="D1423" s="658"/>
    </row>
    <row r="1424" spans="4:4" customFormat="1">
      <c r="D1424" s="658"/>
    </row>
    <row r="1425" spans="4:4" customFormat="1">
      <c r="D1425" s="658"/>
    </row>
    <row r="1426" spans="4:4" customFormat="1">
      <c r="D1426" s="658"/>
    </row>
    <row r="1427" spans="4:4" customFormat="1">
      <c r="D1427" s="658"/>
    </row>
    <row r="1428" spans="4:4" customFormat="1">
      <c r="D1428" s="658"/>
    </row>
    <row r="1429" spans="4:4" customFormat="1">
      <c r="D1429" s="658"/>
    </row>
    <row r="1430" spans="4:4" customFormat="1">
      <c r="D1430" s="658"/>
    </row>
    <row r="1431" spans="4:4" customFormat="1">
      <c r="D1431" s="658"/>
    </row>
    <row r="1432" spans="4:4" customFormat="1">
      <c r="D1432" s="658"/>
    </row>
    <row r="1433" spans="4:4" customFormat="1">
      <c r="D1433" s="658"/>
    </row>
    <row r="1434" spans="4:4" customFormat="1">
      <c r="D1434" s="658"/>
    </row>
    <row r="1435" spans="4:4" customFormat="1">
      <c r="D1435" s="658"/>
    </row>
    <row r="1436" spans="4:4" customFormat="1">
      <c r="D1436" s="658"/>
    </row>
    <row r="1437" spans="4:4" customFormat="1">
      <c r="D1437" s="658"/>
    </row>
    <row r="1438" spans="4:4" customFormat="1">
      <c r="D1438" s="658"/>
    </row>
    <row r="1439" spans="4:4" customFormat="1">
      <c r="D1439" s="658"/>
    </row>
    <row r="1440" spans="4:4" customFormat="1">
      <c r="D1440" s="658"/>
    </row>
    <row r="1441" spans="4:4" customFormat="1">
      <c r="D1441" s="658"/>
    </row>
    <row r="1442" spans="4:4" customFormat="1">
      <c r="D1442" s="658"/>
    </row>
    <row r="1443" spans="4:4" customFormat="1">
      <c r="D1443" s="658"/>
    </row>
    <row r="1444" spans="4:4" customFormat="1">
      <c r="D1444" s="658"/>
    </row>
    <row r="1445" spans="4:4" customFormat="1">
      <c r="D1445" s="658"/>
    </row>
    <row r="1446" spans="4:4" customFormat="1">
      <c r="D1446" s="658"/>
    </row>
    <row r="1447" spans="4:4" customFormat="1">
      <c r="D1447" s="658"/>
    </row>
    <row r="1448" spans="4:4" customFormat="1">
      <c r="D1448" s="658"/>
    </row>
    <row r="1449" spans="4:4" customFormat="1">
      <c r="D1449" s="658"/>
    </row>
    <row r="1450" spans="4:4" customFormat="1">
      <c r="D1450" s="658"/>
    </row>
    <row r="1451" spans="4:4" customFormat="1">
      <c r="D1451" s="658"/>
    </row>
    <row r="1452" spans="4:4" customFormat="1">
      <c r="D1452" s="658"/>
    </row>
    <row r="1453" spans="4:4" customFormat="1">
      <c r="D1453" s="658"/>
    </row>
    <row r="1454" spans="4:4" customFormat="1">
      <c r="D1454" s="658"/>
    </row>
    <row r="1455" spans="4:4" customFormat="1">
      <c r="D1455" s="658"/>
    </row>
    <row r="1456" spans="4:4" customFormat="1">
      <c r="D1456" s="658"/>
    </row>
    <row r="1457" spans="4:4" customFormat="1">
      <c r="D1457" s="658"/>
    </row>
    <row r="1458" spans="4:4" customFormat="1">
      <c r="D1458" s="658"/>
    </row>
    <row r="1459" spans="4:4" customFormat="1">
      <c r="D1459" s="658"/>
    </row>
    <row r="1460" spans="4:4" customFormat="1">
      <c r="D1460" s="658"/>
    </row>
    <row r="1461" spans="4:4" customFormat="1">
      <c r="D1461" s="658"/>
    </row>
    <row r="1462" spans="4:4" customFormat="1">
      <c r="D1462" s="658"/>
    </row>
    <row r="1463" spans="4:4" customFormat="1">
      <c r="D1463" s="658"/>
    </row>
    <row r="1464" spans="4:4" customFormat="1">
      <c r="D1464" s="658"/>
    </row>
    <row r="1465" spans="4:4" customFormat="1">
      <c r="D1465" s="658"/>
    </row>
    <row r="1466" spans="4:4" customFormat="1">
      <c r="D1466" s="658"/>
    </row>
    <row r="1467" spans="4:4" customFormat="1">
      <c r="D1467" s="658"/>
    </row>
    <row r="1468" spans="4:4" customFormat="1">
      <c r="D1468" s="658"/>
    </row>
    <row r="1469" spans="4:4" customFormat="1">
      <c r="D1469" s="658"/>
    </row>
    <row r="1470" spans="4:4" customFormat="1">
      <c r="D1470" s="658"/>
    </row>
    <row r="1471" spans="4:4" customFormat="1">
      <c r="D1471" s="658"/>
    </row>
    <row r="1472" spans="4:4" customFormat="1">
      <c r="D1472" s="658"/>
    </row>
    <row r="1473" spans="4:4" customFormat="1">
      <c r="D1473" s="658"/>
    </row>
    <row r="1474" spans="4:4" customFormat="1">
      <c r="D1474" s="658"/>
    </row>
    <row r="1475" spans="4:4" customFormat="1">
      <c r="D1475" s="658"/>
    </row>
    <row r="1476" spans="4:4" customFormat="1">
      <c r="D1476" s="658"/>
    </row>
    <row r="1477" spans="4:4" customFormat="1">
      <c r="D1477" s="658"/>
    </row>
    <row r="1478" spans="4:4" customFormat="1">
      <c r="D1478" s="658"/>
    </row>
    <row r="1479" spans="4:4" customFormat="1">
      <c r="D1479" s="658"/>
    </row>
    <row r="1480" spans="4:4" customFormat="1">
      <c r="D1480" s="658"/>
    </row>
    <row r="1481" spans="4:4" customFormat="1">
      <c r="D1481" s="658"/>
    </row>
    <row r="1482" spans="4:4" customFormat="1">
      <c r="D1482" s="658"/>
    </row>
    <row r="1483" spans="4:4" customFormat="1">
      <c r="D1483" s="658"/>
    </row>
    <row r="1484" spans="4:4" customFormat="1">
      <c r="D1484" s="658"/>
    </row>
    <row r="1485" spans="4:4" customFormat="1">
      <c r="D1485" s="658"/>
    </row>
    <row r="1486" spans="4:4" customFormat="1">
      <c r="D1486" s="658"/>
    </row>
    <row r="1487" spans="4:4" customFormat="1">
      <c r="D1487" s="658"/>
    </row>
    <row r="1488" spans="4:4" customFormat="1">
      <c r="D1488" s="658"/>
    </row>
    <row r="1489" spans="4:4" customFormat="1">
      <c r="D1489" s="658"/>
    </row>
    <row r="1490" spans="4:4" customFormat="1">
      <c r="D1490" s="658"/>
    </row>
    <row r="1491" spans="4:4" customFormat="1">
      <c r="D1491" s="658"/>
    </row>
    <row r="1492" spans="4:4" customFormat="1">
      <c r="D1492" s="658"/>
    </row>
    <row r="1493" spans="4:4" customFormat="1">
      <c r="D1493" s="658"/>
    </row>
    <row r="1494" spans="4:4" customFormat="1">
      <c r="D1494" s="658"/>
    </row>
    <row r="1495" spans="4:4" customFormat="1">
      <c r="D1495" s="658"/>
    </row>
    <row r="1496" spans="4:4" customFormat="1">
      <c r="D1496" s="658"/>
    </row>
    <row r="1497" spans="4:4" customFormat="1">
      <c r="D1497" s="658"/>
    </row>
    <row r="1498" spans="4:4" customFormat="1">
      <c r="D1498" s="658"/>
    </row>
    <row r="1499" spans="4:4" customFormat="1">
      <c r="D1499" s="658"/>
    </row>
    <row r="1500" spans="4:4" customFormat="1">
      <c r="D1500" s="658"/>
    </row>
    <row r="1501" spans="4:4" customFormat="1">
      <c r="D1501" s="658"/>
    </row>
    <row r="1502" spans="4:4" customFormat="1">
      <c r="D1502" s="658"/>
    </row>
    <row r="1503" spans="4:4" customFormat="1">
      <c r="D1503" s="658"/>
    </row>
    <row r="1504" spans="4:4" customFormat="1">
      <c r="D1504" s="658"/>
    </row>
    <row r="1505" spans="4:4" customFormat="1">
      <c r="D1505" s="658"/>
    </row>
    <row r="1506" spans="4:4" customFormat="1">
      <c r="D1506" s="658"/>
    </row>
    <row r="1507" spans="4:4" customFormat="1">
      <c r="D1507" s="658"/>
    </row>
    <row r="1508" spans="4:4" customFormat="1">
      <c r="D1508" s="658"/>
    </row>
    <row r="1509" spans="4:4" customFormat="1">
      <c r="D1509" s="658"/>
    </row>
    <row r="1510" spans="4:4" customFormat="1">
      <c r="D1510" s="658"/>
    </row>
    <row r="1511" spans="4:4" customFormat="1">
      <c r="D1511" s="658"/>
    </row>
    <row r="1512" spans="4:4" customFormat="1">
      <c r="D1512" s="658"/>
    </row>
    <row r="1513" spans="4:4" customFormat="1">
      <c r="D1513" s="658"/>
    </row>
    <row r="1514" spans="4:4" customFormat="1">
      <c r="D1514" s="658"/>
    </row>
    <row r="1515" spans="4:4" customFormat="1">
      <c r="D1515" s="658"/>
    </row>
    <row r="1516" spans="4:4" customFormat="1">
      <c r="D1516" s="658"/>
    </row>
    <row r="1517" spans="4:4" customFormat="1">
      <c r="D1517" s="658"/>
    </row>
    <row r="1518" spans="4:4" customFormat="1">
      <c r="D1518" s="658"/>
    </row>
    <row r="1519" spans="4:4" customFormat="1">
      <c r="D1519" s="658"/>
    </row>
    <row r="1520" spans="4:4" customFormat="1">
      <c r="D1520" s="658"/>
    </row>
    <row r="1521" spans="4:4" customFormat="1">
      <c r="D1521" s="658"/>
    </row>
    <row r="1522" spans="4:4" customFormat="1">
      <c r="D1522" s="658"/>
    </row>
    <row r="1523" spans="4:4" customFormat="1">
      <c r="D1523" s="658"/>
    </row>
    <row r="1524" spans="4:4" customFormat="1">
      <c r="D1524" s="658"/>
    </row>
    <row r="1525" spans="4:4" customFormat="1">
      <c r="D1525" s="658"/>
    </row>
    <row r="1526" spans="4:4" customFormat="1">
      <c r="D1526" s="658"/>
    </row>
    <row r="1527" spans="4:4" customFormat="1">
      <c r="D1527" s="658"/>
    </row>
    <row r="1528" spans="4:4" customFormat="1">
      <c r="D1528" s="658"/>
    </row>
    <row r="1529" spans="4:4" customFormat="1">
      <c r="D1529" s="658"/>
    </row>
    <row r="1530" spans="4:4" customFormat="1">
      <c r="D1530" s="658"/>
    </row>
    <row r="1531" spans="4:4" customFormat="1">
      <c r="D1531" s="658"/>
    </row>
    <row r="1532" spans="4:4" customFormat="1">
      <c r="D1532" s="658"/>
    </row>
    <row r="1533" spans="4:4" customFormat="1">
      <c r="D1533" s="658"/>
    </row>
    <row r="1534" spans="4:4" customFormat="1">
      <c r="D1534" s="658"/>
    </row>
    <row r="1535" spans="4:4" customFormat="1">
      <c r="D1535" s="658"/>
    </row>
    <row r="1536" spans="4:4" customFormat="1">
      <c r="D1536" s="658"/>
    </row>
    <row r="1537" spans="4:4" customFormat="1">
      <c r="D1537" s="658"/>
    </row>
    <row r="1538" spans="4:4" customFormat="1">
      <c r="D1538" s="658"/>
    </row>
    <row r="1539" spans="4:4" customFormat="1">
      <c r="D1539" s="658"/>
    </row>
    <row r="1540" spans="4:4" customFormat="1">
      <c r="D1540" s="658"/>
    </row>
    <row r="1541" spans="4:4" customFormat="1">
      <c r="D1541" s="658"/>
    </row>
    <row r="1542" spans="4:4" customFormat="1">
      <c r="D1542" s="658"/>
    </row>
    <row r="1543" spans="4:4" customFormat="1">
      <c r="D1543" s="658"/>
    </row>
    <row r="1544" spans="4:4" customFormat="1">
      <c r="D1544" s="658"/>
    </row>
    <row r="1545" spans="4:4" customFormat="1">
      <c r="D1545" s="658"/>
    </row>
    <row r="1546" spans="4:4" customFormat="1">
      <c r="D1546" s="658"/>
    </row>
    <row r="1547" spans="4:4" customFormat="1">
      <c r="D1547" s="658"/>
    </row>
    <row r="1548" spans="4:4" customFormat="1">
      <c r="D1548" s="658"/>
    </row>
    <row r="1549" spans="4:4" customFormat="1">
      <c r="D1549" s="658"/>
    </row>
    <row r="1550" spans="4:4" customFormat="1">
      <c r="D1550" s="658"/>
    </row>
    <row r="1551" spans="4:4" customFormat="1">
      <c r="D1551" s="658"/>
    </row>
    <row r="1552" spans="4:4" customFormat="1">
      <c r="D1552" s="658"/>
    </row>
    <row r="1553" spans="4:4" customFormat="1">
      <c r="D1553" s="658"/>
    </row>
    <row r="1554" spans="4:4" customFormat="1">
      <c r="D1554" s="658"/>
    </row>
    <row r="1555" spans="4:4" customFormat="1">
      <c r="D1555" s="658"/>
    </row>
    <row r="1556" spans="4:4" customFormat="1">
      <c r="D1556" s="658"/>
    </row>
    <row r="1557" spans="4:4" customFormat="1">
      <c r="D1557" s="658"/>
    </row>
    <row r="1558" spans="4:4" customFormat="1">
      <c r="D1558" s="658"/>
    </row>
    <row r="1559" spans="4:4" customFormat="1">
      <c r="D1559" s="658"/>
    </row>
    <row r="1560" spans="4:4" customFormat="1">
      <c r="D1560" s="658"/>
    </row>
    <row r="1561" spans="4:4" customFormat="1">
      <c r="D1561" s="658"/>
    </row>
    <row r="1562" spans="4:4" customFormat="1">
      <c r="D1562" s="658"/>
    </row>
    <row r="1563" spans="4:4" customFormat="1">
      <c r="D1563" s="658"/>
    </row>
    <row r="1564" spans="4:4" customFormat="1">
      <c r="D1564" s="658"/>
    </row>
    <row r="1565" spans="4:4" customFormat="1">
      <c r="D1565" s="658"/>
    </row>
    <row r="1566" spans="4:4" customFormat="1">
      <c r="D1566" s="658"/>
    </row>
    <row r="1567" spans="4:4" customFormat="1">
      <c r="D1567" s="658"/>
    </row>
    <row r="1568" spans="4:4" customFormat="1">
      <c r="D1568" s="658"/>
    </row>
    <row r="1569" spans="4:4" customFormat="1">
      <c r="D1569" s="658"/>
    </row>
    <row r="1570" spans="4:4" customFormat="1">
      <c r="D1570" s="658"/>
    </row>
    <row r="1571" spans="4:4" customFormat="1">
      <c r="D1571" s="658"/>
    </row>
    <row r="1572" spans="4:4" customFormat="1">
      <c r="D1572" s="658"/>
    </row>
    <row r="1573" spans="4:4" customFormat="1">
      <c r="D1573" s="658"/>
    </row>
    <row r="1574" spans="4:4" customFormat="1">
      <c r="D1574" s="658"/>
    </row>
    <row r="1575" spans="4:4" customFormat="1">
      <c r="D1575" s="658"/>
    </row>
    <row r="1576" spans="4:4" customFormat="1">
      <c r="D1576" s="658"/>
    </row>
    <row r="1577" spans="4:4" customFormat="1">
      <c r="D1577" s="658"/>
    </row>
    <row r="1578" spans="4:4" customFormat="1">
      <c r="D1578" s="658"/>
    </row>
    <row r="1579" spans="4:4" customFormat="1">
      <c r="D1579" s="658"/>
    </row>
    <row r="1580" spans="4:4" customFormat="1">
      <c r="D1580" s="658"/>
    </row>
    <row r="1581" spans="4:4" customFormat="1">
      <c r="D1581" s="658"/>
    </row>
    <row r="1582" spans="4:4" customFormat="1">
      <c r="D1582" s="658"/>
    </row>
    <row r="1583" spans="4:4" customFormat="1">
      <c r="D1583" s="658"/>
    </row>
    <row r="1584" spans="4:4" customFormat="1">
      <c r="D1584" s="658"/>
    </row>
    <row r="1585" spans="4:4" customFormat="1">
      <c r="D1585" s="658"/>
    </row>
    <row r="1586" spans="4:4" customFormat="1">
      <c r="D1586" s="658"/>
    </row>
    <row r="1587" spans="4:4" customFormat="1">
      <c r="D1587" s="658"/>
    </row>
    <row r="1588" spans="4:4" customFormat="1">
      <c r="D1588" s="658"/>
    </row>
    <row r="1589" spans="4:4" customFormat="1">
      <c r="D1589" s="658"/>
    </row>
    <row r="1590" spans="4:4" customFormat="1">
      <c r="D1590" s="658"/>
    </row>
    <row r="1591" spans="4:4" customFormat="1">
      <c r="D1591" s="658"/>
    </row>
    <row r="1592" spans="4:4" customFormat="1">
      <c r="D1592" s="658"/>
    </row>
    <row r="1593" spans="4:4" customFormat="1">
      <c r="D1593" s="658"/>
    </row>
    <row r="1594" spans="4:4" customFormat="1">
      <c r="D1594" s="658"/>
    </row>
    <row r="1595" spans="4:4" customFormat="1">
      <c r="D1595" s="658"/>
    </row>
    <row r="1596" spans="4:4" customFormat="1">
      <c r="D1596" s="658"/>
    </row>
    <row r="1597" spans="4:4" customFormat="1">
      <c r="D1597" s="658"/>
    </row>
    <row r="1598" spans="4:4" customFormat="1">
      <c r="D1598" s="658"/>
    </row>
    <row r="1599" spans="4:4" customFormat="1">
      <c r="D1599" s="658"/>
    </row>
    <row r="1600" spans="4:4" customFormat="1">
      <c r="D1600" s="658"/>
    </row>
    <row r="1601" spans="4:4" customFormat="1">
      <c r="D1601" s="658"/>
    </row>
    <row r="1602" spans="4:4" customFormat="1">
      <c r="D1602" s="658"/>
    </row>
    <row r="1603" spans="4:4" customFormat="1">
      <c r="D1603" s="658"/>
    </row>
    <row r="1604" spans="4:4" customFormat="1">
      <c r="D1604" s="658"/>
    </row>
    <row r="1605" spans="4:4" customFormat="1">
      <c r="D1605" s="658"/>
    </row>
    <row r="1606" spans="4:4" customFormat="1">
      <c r="D1606" s="658"/>
    </row>
    <row r="1607" spans="4:4" customFormat="1">
      <c r="D1607" s="658"/>
    </row>
    <row r="1608" spans="4:4" customFormat="1">
      <c r="D1608" s="658"/>
    </row>
    <row r="1609" spans="4:4" customFormat="1">
      <c r="D1609" s="658"/>
    </row>
    <row r="1610" spans="4:4" customFormat="1">
      <c r="D1610" s="658"/>
    </row>
    <row r="1611" spans="4:4" customFormat="1">
      <c r="D1611" s="658"/>
    </row>
    <row r="1612" spans="4:4" customFormat="1">
      <c r="D1612" s="658"/>
    </row>
    <row r="1613" spans="4:4" customFormat="1">
      <c r="D1613" s="658"/>
    </row>
    <row r="1614" spans="4:4" customFormat="1">
      <c r="D1614" s="658"/>
    </row>
    <row r="1615" spans="4:4" customFormat="1">
      <c r="D1615" s="658"/>
    </row>
    <row r="1616" spans="4:4" customFormat="1">
      <c r="D1616" s="658"/>
    </row>
    <row r="1617" spans="4:4" customFormat="1">
      <c r="D1617" s="658"/>
    </row>
    <row r="1618" spans="4:4" customFormat="1">
      <c r="D1618" s="658"/>
    </row>
    <row r="1619" spans="4:4" customFormat="1">
      <c r="D1619" s="658"/>
    </row>
    <row r="1620" spans="4:4" customFormat="1">
      <c r="D1620" s="658"/>
    </row>
    <row r="1621" spans="4:4" customFormat="1">
      <c r="D1621" s="658"/>
    </row>
    <row r="1622" spans="4:4" customFormat="1">
      <c r="D1622" s="658"/>
    </row>
    <row r="1623" spans="4:4" customFormat="1">
      <c r="D1623" s="658"/>
    </row>
    <row r="1624" spans="4:4" customFormat="1">
      <c r="D1624" s="658"/>
    </row>
    <row r="1625" spans="4:4" customFormat="1">
      <c r="D1625" s="658"/>
    </row>
    <row r="1626" spans="4:4" customFormat="1">
      <c r="D1626" s="658"/>
    </row>
    <row r="1627" spans="4:4" customFormat="1">
      <c r="D1627" s="658"/>
    </row>
    <row r="1628" spans="4:4" customFormat="1">
      <c r="D1628" s="658"/>
    </row>
    <row r="1629" spans="4:4" customFormat="1">
      <c r="D1629" s="658"/>
    </row>
    <row r="1630" spans="4:4" customFormat="1">
      <c r="D1630" s="658"/>
    </row>
    <row r="1631" spans="4:4" customFormat="1">
      <c r="D1631" s="658"/>
    </row>
    <row r="1632" spans="4:4" customFormat="1">
      <c r="D1632" s="658"/>
    </row>
    <row r="1633" spans="4:4" customFormat="1">
      <c r="D1633" s="658"/>
    </row>
    <row r="1634" spans="4:4" customFormat="1">
      <c r="D1634" s="658"/>
    </row>
    <row r="1635" spans="4:4" customFormat="1">
      <c r="D1635" s="658"/>
    </row>
    <row r="1636" spans="4:4" customFormat="1">
      <c r="D1636" s="658"/>
    </row>
    <row r="1637" spans="4:4" customFormat="1">
      <c r="D1637" s="658"/>
    </row>
    <row r="1638" spans="4:4" customFormat="1">
      <c r="D1638" s="658"/>
    </row>
    <row r="1639" spans="4:4" customFormat="1">
      <c r="D1639" s="658"/>
    </row>
    <row r="1640" spans="4:4" customFormat="1">
      <c r="D1640" s="658"/>
    </row>
    <row r="1641" spans="4:4" customFormat="1">
      <c r="D1641" s="658"/>
    </row>
    <row r="1642" spans="4:4" customFormat="1">
      <c r="D1642" s="658"/>
    </row>
    <row r="1643" spans="4:4" customFormat="1">
      <c r="D1643" s="658"/>
    </row>
    <row r="1644" spans="4:4" customFormat="1">
      <c r="D1644" s="658"/>
    </row>
    <row r="1645" spans="4:4" customFormat="1">
      <c r="D1645" s="658"/>
    </row>
    <row r="1646" spans="4:4" customFormat="1">
      <c r="D1646" s="658"/>
    </row>
    <row r="1647" spans="4:4" customFormat="1">
      <c r="D1647" s="658"/>
    </row>
    <row r="1648" spans="4:4" customFormat="1">
      <c r="D1648" s="658"/>
    </row>
    <row r="1649" spans="4:4" customFormat="1">
      <c r="D1649" s="658"/>
    </row>
    <row r="1650" spans="4:4" customFormat="1">
      <c r="D1650" s="658"/>
    </row>
    <row r="1651" spans="4:4" customFormat="1">
      <c r="D1651" s="658"/>
    </row>
    <row r="1652" spans="4:4" customFormat="1">
      <c r="D1652" s="658"/>
    </row>
    <row r="1653" spans="4:4" customFormat="1">
      <c r="D1653" s="658"/>
    </row>
    <row r="1654" spans="4:4" customFormat="1">
      <c r="D1654" s="658"/>
    </row>
    <row r="1655" spans="4:4" customFormat="1">
      <c r="D1655" s="658"/>
    </row>
    <row r="1656" spans="4:4" customFormat="1">
      <c r="D1656" s="658"/>
    </row>
    <row r="1657" spans="4:4" customFormat="1">
      <c r="D1657" s="658"/>
    </row>
    <row r="1658" spans="4:4" customFormat="1">
      <c r="D1658" s="658"/>
    </row>
    <row r="1659" spans="4:4" customFormat="1">
      <c r="D1659" s="658"/>
    </row>
    <row r="1660" spans="4:4" customFormat="1">
      <c r="D1660" s="658"/>
    </row>
    <row r="1661" spans="4:4" customFormat="1">
      <c r="D1661" s="658"/>
    </row>
    <row r="1662" spans="4:4" customFormat="1">
      <c r="D1662" s="658"/>
    </row>
    <row r="1663" spans="4:4" customFormat="1">
      <c r="D1663" s="658"/>
    </row>
    <row r="1664" spans="4:4" customFormat="1">
      <c r="D1664" s="658"/>
    </row>
    <row r="1665" spans="4:4" customFormat="1">
      <c r="D1665" s="658"/>
    </row>
    <row r="1666" spans="4:4" customFormat="1">
      <c r="D1666" s="658"/>
    </row>
    <row r="1667" spans="4:4" customFormat="1">
      <c r="D1667" s="658"/>
    </row>
    <row r="1668" spans="4:4" customFormat="1">
      <c r="D1668" s="658"/>
    </row>
    <row r="1669" spans="4:4" customFormat="1">
      <c r="D1669" s="658"/>
    </row>
    <row r="1670" spans="4:4" customFormat="1">
      <c r="D1670" s="658"/>
    </row>
    <row r="1671" spans="4:4" customFormat="1">
      <c r="D1671" s="658"/>
    </row>
    <row r="1672" spans="4:4" customFormat="1">
      <c r="D1672" s="658"/>
    </row>
    <row r="1673" spans="4:4" customFormat="1">
      <c r="D1673" s="658"/>
    </row>
    <row r="1674" spans="4:4" customFormat="1">
      <c r="D1674" s="658"/>
    </row>
    <row r="1675" spans="4:4" customFormat="1">
      <c r="D1675" s="658"/>
    </row>
    <row r="1676" spans="4:4" customFormat="1">
      <c r="D1676" s="658"/>
    </row>
    <row r="1677" spans="4:4" customFormat="1">
      <c r="D1677" s="658"/>
    </row>
    <row r="1678" spans="4:4" customFormat="1">
      <c r="D1678" s="658"/>
    </row>
    <row r="1679" spans="4:4" customFormat="1">
      <c r="D1679" s="658"/>
    </row>
    <row r="1680" spans="4:4" customFormat="1">
      <c r="D1680" s="658"/>
    </row>
    <row r="1681" spans="4:4" customFormat="1">
      <c r="D1681" s="658"/>
    </row>
    <row r="1682" spans="4:4" customFormat="1">
      <c r="D1682" s="658"/>
    </row>
    <row r="1683" spans="4:4" customFormat="1">
      <c r="D1683" s="658"/>
    </row>
    <row r="1684" spans="4:4" customFormat="1">
      <c r="D1684" s="658"/>
    </row>
    <row r="1685" spans="4:4" customFormat="1">
      <c r="D1685" s="658"/>
    </row>
    <row r="1686" spans="4:4" customFormat="1">
      <c r="D1686" s="658"/>
    </row>
    <row r="1687" spans="4:4" customFormat="1">
      <c r="D1687" s="658"/>
    </row>
    <row r="1688" spans="4:4" customFormat="1">
      <c r="D1688" s="658"/>
    </row>
    <row r="1689" spans="4:4" customFormat="1">
      <c r="D1689" s="658"/>
    </row>
    <row r="1690" spans="4:4" customFormat="1">
      <c r="D1690" s="658"/>
    </row>
    <row r="1691" spans="4:4" customFormat="1">
      <c r="D1691" s="658"/>
    </row>
    <row r="1692" spans="4:4" customFormat="1">
      <c r="D1692" s="658"/>
    </row>
    <row r="1693" spans="4:4" customFormat="1">
      <c r="D1693" s="658"/>
    </row>
    <row r="1694" spans="4:4" customFormat="1">
      <c r="D1694" s="658"/>
    </row>
    <row r="1695" spans="4:4" customFormat="1">
      <c r="D1695" s="658"/>
    </row>
    <row r="1696" spans="4:4" customFormat="1">
      <c r="D1696" s="658"/>
    </row>
    <row r="1697" spans="4:4" customFormat="1">
      <c r="D1697" s="658"/>
    </row>
    <row r="1698" spans="4:4" customFormat="1">
      <c r="D1698" s="658"/>
    </row>
    <row r="1699" spans="4:4" customFormat="1">
      <c r="D1699" s="658"/>
    </row>
    <row r="1700" spans="4:4" customFormat="1">
      <c r="D1700" s="658"/>
    </row>
    <row r="1701" spans="4:4" customFormat="1">
      <c r="D1701" s="658"/>
    </row>
    <row r="1702" spans="4:4" customFormat="1">
      <c r="D1702" s="658"/>
    </row>
    <row r="1703" spans="4:4" customFormat="1">
      <c r="D1703" s="658"/>
    </row>
    <row r="1704" spans="4:4" customFormat="1">
      <c r="D1704" s="658"/>
    </row>
    <row r="1705" spans="4:4" customFormat="1">
      <c r="D1705" s="658"/>
    </row>
    <row r="1706" spans="4:4" customFormat="1">
      <c r="D1706" s="658"/>
    </row>
    <row r="1707" spans="4:4" customFormat="1">
      <c r="D1707" s="658"/>
    </row>
    <row r="1708" spans="4:4" customFormat="1">
      <c r="D1708" s="658"/>
    </row>
    <row r="1709" spans="4:4" customFormat="1">
      <c r="D1709" s="658"/>
    </row>
    <row r="1710" spans="4:4" customFormat="1">
      <c r="D1710" s="658"/>
    </row>
    <row r="1711" spans="4:4" customFormat="1">
      <c r="D1711" s="658"/>
    </row>
    <row r="1712" spans="4:4" customFormat="1">
      <c r="D1712" s="658"/>
    </row>
    <row r="1713" spans="4:4" customFormat="1">
      <c r="D1713" s="658"/>
    </row>
    <row r="1714" spans="4:4" customFormat="1">
      <c r="D1714" s="658"/>
    </row>
    <row r="1715" spans="4:4" customFormat="1">
      <c r="D1715" s="658"/>
    </row>
    <row r="1716" spans="4:4" customFormat="1">
      <c r="D1716" s="658"/>
    </row>
    <row r="1717" spans="4:4" customFormat="1">
      <c r="D1717" s="658"/>
    </row>
    <row r="1718" spans="4:4" customFormat="1">
      <c r="D1718" s="658"/>
    </row>
    <row r="1719" spans="4:4" customFormat="1">
      <c r="D1719" s="658"/>
    </row>
    <row r="1720" spans="4:4" customFormat="1">
      <c r="D1720" s="658"/>
    </row>
    <row r="1721" spans="4:4" customFormat="1">
      <c r="D1721" s="658"/>
    </row>
    <row r="1722" spans="4:4" customFormat="1">
      <c r="D1722" s="658"/>
    </row>
    <row r="1723" spans="4:4" customFormat="1">
      <c r="D1723" s="658"/>
    </row>
    <row r="1724" spans="4:4" customFormat="1">
      <c r="D1724" s="658"/>
    </row>
    <row r="1725" spans="4:4" customFormat="1">
      <c r="D1725" s="658"/>
    </row>
    <row r="1726" spans="4:4" customFormat="1">
      <c r="D1726" s="658"/>
    </row>
    <row r="1727" spans="4:4" customFormat="1">
      <c r="D1727" s="658"/>
    </row>
    <row r="1728" spans="4:4" customFormat="1">
      <c r="D1728" s="658"/>
    </row>
    <row r="1729" spans="4:4" customFormat="1">
      <c r="D1729" s="658"/>
    </row>
    <row r="1730" spans="4:4" customFormat="1">
      <c r="D1730" s="658"/>
    </row>
    <row r="1731" spans="4:4" customFormat="1">
      <c r="D1731" s="658"/>
    </row>
    <row r="1732" spans="4:4" customFormat="1">
      <c r="D1732" s="658"/>
    </row>
    <row r="1733" spans="4:4" customFormat="1">
      <c r="D1733" s="658"/>
    </row>
    <row r="1734" spans="4:4" customFormat="1">
      <c r="D1734" s="658"/>
    </row>
    <row r="1735" spans="4:4" customFormat="1">
      <c r="D1735" s="658"/>
    </row>
    <row r="1736" spans="4:4" customFormat="1">
      <c r="D1736" s="658"/>
    </row>
    <row r="1737" spans="4:4" customFormat="1">
      <c r="D1737" s="658"/>
    </row>
    <row r="1738" spans="4:4" customFormat="1">
      <c r="D1738" s="658"/>
    </row>
    <row r="1739" spans="4:4" customFormat="1">
      <c r="D1739" s="658"/>
    </row>
    <row r="1740" spans="4:4" customFormat="1">
      <c r="D1740" s="658"/>
    </row>
    <row r="1741" spans="4:4" customFormat="1">
      <c r="D1741" s="658"/>
    </row>
    <row r="1742" spans="4:4" customFormat="1">
      <c r="D1742" s="658"/>
    </row>
    <row r="1743" spans="4:4" customFormat="1">
      <c r="D1743" s="658"/>
    </row>
    <row r="1744" spans="4:4" customFormat="1">
      <c r="D1744" s="658"/>
    </row>
    <row r="1745" spans="4:4" customFormat="1">
      <c r="D1745" s="658"/>
    </row>
    <row r="1746" spans="4:4" customFormat="1">
      <c r="D1746" s="658"/>
    </row>
    <row r="1747" spans="4:4" customFormat="1">
      <c r="D1747" s="658"/>
    </row>
    <row r="1748" spans="4:4" customFormat="1">
      <c r="D1748" s="658"/>
    </row>
    <row r="1749" spans="4:4" customFormat="1">
      <c r="D1749" s="658"/>
    </row>
    <row r="1750" spans="4:4" customFormat="1">
      <c r="D1750" s="658"/>
    </row>
    <row r="1751" spans="4:4" customFormat="1">
      <c r="D1751" s="658"/>
    </row>
    <row r="1752" spans="4:4" customFormat="1">
      <c r="D1752" s="658"/>
    </row>
    <row r="1753" spans="4:4" customFormat="1">
      <c r="D1753" s="658"/>
    </row>
    <row r="1754" spans="4:4" customFormat="1">
      <c r="D1754" s="658"/>
    </row>
    <row r="1755" spans="4:4" customFormat="1">
      <c r="D1755" s="658"/>
    </row>
    <row r="1756" spans="4:4" customFormat="1">
      <c r="D1756" s="658"/>
    </row>
    <row r="1757" spans="4:4" customFormat="1">
      <c r="D1757" s="658"/>
    </row>
    <row r="1758" spans="4:4" customFormat="1">
      <c r="D1758" s="658"/>
    </row>
    <row r="1759" spans="4:4" customFormat="1">
      <c r="D1759" s="658"/>
    </row>
    <row r="1760" spans="4:4" customFormat="1">
      <c r="D1760" s="658"/>
    </row>
    <row r="1761" spans="4:4" customFormat="1">
      <c r="D1761" s="658"/>
    </row>
    <row r="1762" spans="4:4" customFormat="1">
      <c r="D1762" s="658"/>
    </row>
    <row r="1763" spans="4:4" customFormat="1">
      <c r="D1763" s="658"/>
    </row>
    <row r="1764" spans="4:4" customFormat="1">
      <c r="D1764" s="658"/>
    </row>
    <row r="1765" spans="4:4" customFormat="1">
      <c r="D1765" s="658"/>
    </row>
    <row r="1766" spans="4:4" customFormat="1">
      <c r="D1766" s="658"/>
    </row>
    <row r="1767" spans="4:4" customFormat="1">
      <c r="D1767" s="658"/>
    </row>
    <row r="1768" spans="4:4" customFormat="1">
      <c r="D1768" s="658"/>
    </row>
    <row r="1769" spans="4:4" customFormat="1">
      <c r="D1769" s="658"/>
    </row>
    <row r="1770" spans="4:4" customFormat="1">
      <c r="D1770" s="658"/>
    </row>
    <row r="1771" spans="4:4" customFormat="1">
      <c r="D1771" s="658"/>
    </row>
    <row r="1772" spans="4:4" customFormat="1">
      <c r="D1772" s="658"/>
    </row>
    <row r="1773" spans="4:4" customFormat="1">
      <c r="D1773" s="658"/>
    </row>
    <row r="1774" spans="4:4" customFormat="1">
      <c r="D1774" s="658"/>
    </row>
    <row r="1775" spans="4:4" customFormat="1">
      <c r="D1775" s="658"/>
    </row>
    <row r="1776" spans="4:4" customFormat="1">
      <c r="D1776" s="658"/>
    </row>
    <row r="1777" spans="4:4" customFormat="1">
      <c r="D1777" s="658"/>
    </row>
    <row r="1778" spans="4:4" customFormat="1">
      <c r="D1778" s="658"/>
    </row>
    <row r="1779" spans="4:4" customFormat="1">
      <c r="D1779" s="658"/>
    </row>
    <row r="1780" spans="4:4" customFormat="1">
      <c r="D1780" s="658"/>
    </row>
    <row r="1781" spans="4:4" customFormat="1">
      <c r="D1781" s="658"/>
    </row>
    <row r="1782" spans="4:4" customFormat="1">
      <c r="D1782" s="658"/>
    </row>
    <row r="1783" spans="4:4" customFormat="1">
      <c r="D1783" s="658"/>
    </row>
    <row r="1784" spans="4:4" customFormat="1">
      <c r="D1784" s="658"/>
    </row>
    <row r="1785" spans="4:4" customFormat="1">
      <c r="D1785" s="658"/>
    </row>
    <row r="1786" spans="4:4" customFormat="1">
      <c r="D1786" s="658"/>
    </row>
    <row r="1787" spans="4:4" customFormat="1">
      <c r="D1787" s="658"/>
    </row>
    <row r="1788" spans="4:4" customFormat="1">
      <c r="D1788" s="658"/>
    </row>
    <row r="1789" spans="4:4" customFormat="1">
      <c r="D1789" s="658"/>
    </row>
    <row r="1790" spans="4:4" customFormat="1">
      <c r="D1790" s="658"/>
    </row>
    <row r="1791" spans="4:4" customFormat="1">
      <c r="D1791" s="658"/>
    </row>
    <row r="1792" spans="4:4" customFormat="1">
      <c r="D1792" s="658"/>
    </row>
    <row r="1793" spans="4:4" customFormat="1">
      <c r="D1793" s="658"/>
    </row>
    <row r="1794" spans="4:4" customFormat="1">
      <c r="D1794" s="658"/>
    </row>
    <row r="1795" spans="4:4" customFormat="1">
      <c r="D1795" s="658"/>
    </row>
    <row r="1796" spans="4:4" customFormat="1">
      <c r="D1796" s="658"/>
    </row>
    <row r="1797" spans="4:4" customFormat="1">
      <c r="D1797" s="658"/>
    </row>
    <row r="1798" spans="4:4" customFormat="1">
      <c r="D1798" s="658"/>
    </row>
    <row r="1799" spans="4:4" customFormat="1">
      <c r="D1799" s="658"/>
    </row>
    <row r="1800" spans="4:4" customFormat="1">
      <c r="D1800" s="658"/>
    </row>
    <row r="1801" spans="4:4" customFormat="1">
      <c r="D1801" s="658"/>
    </row>
    <row r="1802" spans="4:4" customFormat="1">
      <c r="D1802" s="658"/>
    </row>
    <row r="1803" spans="4:4" customFormat="1">
      <c r="D1803" s="658"/>
    </row>
    <row r="1804" spans="4:4" customFormat="1">
      <c r="D1804" s="658"/>
    </row>
    <row r="1805" spans="4:4" customFormat="1">
      <c r="D1805" s="658"/>
    </row>
    <row r="1806" spans="4:4" customFormat="1">
      <c r="D1806" s="658"/>
    </row>
    <row r="1807" spans="4:4" customFormat="1">
      <c r="D1807" s="658"/>
    </row>
    <row r="1808" spans="4:4" customFormat="1">
      <c r="D1808" s="658"/>
    </row>
    <row r="1809" spans="4:4" customFormat="1">
      <c r="D1809" s="658"/>
    </row>
    <row r="1810" spans="4:4" customFormat="1">
      <c r="D1810" s="658"/>
    </row>
    <row r="1811" spans="4:4" customFormat="1">
      <c r="D1811" s="658"/>
    </row>
    <row r="1812" spans="4:4" customFormat="1">
      <c r="D1812" s="658"/>
    </row>
    <row r="1813" spans="4:4" customFormat="1">
      <c r="D1813" s="658"/>
    </row>
    <row r="1814" spans="4:4" customFormat="1">
      <c r="D1814" s="658"/>
    </row>
    <row r="1815" spans="4:4" customFormat="1">
      <c r="D1815" s="658"/>
    </row>
    <row r="1816" spans="4:4" customFormat="1">
      <c r="D1816" s="658"/>
    </row>
    <row r="1817" spans="4:4" customFormat="1">
      <c r="D1817" s="658"/>
    </row>
    <row r="1818" spans="4:4" customFormat="1">
      <c r="D1818" s="658"/>
    </row>
    <row r="1819" spans="4:4" customFormat="1">
      <c r="D1819" s="658"/>
    </row>
    <row r="1820" spans="4:4" customFormat="1">
      <c r="D1820" s="658"/>
    </row>
    <row r="1821" spans="4:4" customFormat="1">
      <c r="D1821" s="658"/>
    </row>
    <row r="1822" spans="4:4" customFormat="1">
      <c r="D1822" s="658"/>
    </row>
    <row r="1823" spans="4:4" customFormat="1">
      <c r="D1823" s="658"/>
    </row>
    <row r="1824" spans="4:4" customFormat="1">
      <c r="D1824" s="658"/>
    </row>
    <row r="1825" spans="4:4" customFormat="1">
      <c r="D1825" s="658"/>
    </row>
    <row r="1826" spans="4:4" customFormat="1">
      <c r="D1826" s="658"/>
    </row>
    <row r="1827" spans="4:4" customFormat="1">
      <c r="D1827" s="658"/>
    </row>
    <row r="1828" spans="4:4" customFormat="1">
      <c r="D1828" s="658"/>
    </row>
    <row r="1829" spans="4:4" customFormat="1">
      <c r="D1829" s="658"/>
    </row>
    <row r="1830" spans="4:4" customFormat="1">
      <c r="D1830" s="658"/>
    </row>
    <row r="1831" spans="4:4" customFormat="1">
      <c r="D1831" s="658"/>
    </row>
    <row r="1832" spans="4:4" customFormat="1">
      <c r="D1832" s="658"/>
    </row>
    <row r="1833" spans="4:4" customFormat="1">
      <c r="D1833" s="658"/>
    </row>
    <row r="1834" spans="4:4" customFormat="1">
      <c r="D1834" s="658"/>
    </row>
    <row r="1835" spans="4:4" customFormat="1">
      <c r="D1835" s="658"/>
    </row>
    <row r="1836" spans="4:4" customFormat="1">
      <c r="D1836" s="658"/>
    </row>
    <row r="1837" spans="4:4" customFormat="1">
      <c r="D1837" s="658"/>
    </row>
    <row r="1838" spans="4:4" customFormat="1">
      <c r="D1838" s="658"/>
    </row>
    <row r="1839" spans="4:4" customFormat="1">
      <c r="D1839" s="658"/>
    </row>
    <row r="1840" spans="4:4" customFormat="1">
      <c r="D1840" s="658"/>
    </row>
    <row r="1841" spans="4:4" customFormat="1">
      <c r="D1841" s="658"/>
    </row>
    <row r="1842" spans="4:4" customFormat="1">
      <c r="D1842" s="658"/>
    </row>
    <row r="1843" spans="4:4" customFormat="1">
      <c r="D1843" s="658"/>
    </row>
    <row r="1844" spans="4:4" customFormat="1">
      <c r="D1844" s="658"/>
    </row>
    <row r="1845" spans="4:4" customFormat="1">
      <c r="D1845" s="658"/>
    </row>
    <row r="1846" spans="4:4" customFormat="1">
      <c r="D1846" s="658"/>
    </row>
    <row r="1847" spans="4:4" customFormat="1">
      <c r="D1847" s="658"/>
    </row>
    <row r="1848" spans="4:4" customFormat="1">
      <c r="D1848" s="658"/>
    </row>
    <row r="1849" spans="4:4" customFormat="1">
      <c r="D1849" s="658"/>
    </row>
    <row r="1850" spans="4:4" customFormat="1">
      <c r="D1850" s="658"/>
    </row>
    <row r="1851" spans="4:4" customFormat="1">
      <c r="D1851" s="658"/>
    </row>
    <row r="1852" spans="4:4" customFormat="1">
      <c r="D1852" s="658"/>
    </row>
    <row r="1853" spans="4:4" customFormat="1">
      <c r="D1853" s="658"/>
    </row>
    <row r="1854" spans="4:4" customFormat="1">
      <c r="D1854" s="658"/>
    </row>
    <row r="1855" spans="4:4" customFormat="1">
      <c r="D1855" s="658"/>
    </row>
    <row r="1856" spans="4:4" customFormat="1">
      <c r="D1856" s="658"/>
    </row>
    <row r="1857" spans="4:4" customFormat="1">
      <c r="D1857" s="658"/>
    </row>
    <row r="1858" spans="4:4" customFormat="1">
      <c r="D1858" s="658"/>
    </row>
    <row r="1859" spans="4:4" customFormat="1">
      <c r="D1859" s="658"/>
    </row>
    <row r="1860" spans="4:4" customFormat="1">
      <c r="D1860" s="658"/>
    </row>
    <row r="1861" spans="4:4" customFormat="1">
      <c r="D1861" s="658"/>
    </row>
    <row r="1862" spans="4:4" customFormat="1">
      <c r="D1862" s="658"/>
    </row>
    <row r="1863" spans="4:4" customFormat="1">
      <c r="D1863" s="658"/>
    </row>
    <row r="1864" spans="4:4" customFormat="1">
      <c r="D1864" s="658"/>
    </row>
    <row r="1865" spans="4:4" customFormat="1">
      <c r="D1865" s="658"/>
    </row>
    <row r="1866" spans="4:4" customFormat="1">
      <c r="D1866" s="658"/>
    </row>
    <row r="1867" spans="4:4" customFormat="1">
      <c r="D1867" s="658"/>
    </row>
    <row r="1868" spans="4:4" customFormat="1">
      <c r="D1868" s="658"/>
    </row>
    <row r="1869" spans="4:4" customFormat="1">
      <c r="D1869" s="658"/>
    </row>
    <row r="1870" spans="4:4" customFormat="1">
      <c r="D1870" s="658"/>
    </row>
    <row r="1871" spans="4:4" customFormat="1">
      <c r="D1871" s="658"/>
    </row>
    <row r="1872" spans="4:4" customFormat="1">
      <c r="D1872" s="658"/>
    </row>
    <row r="1873" spans="4:4" customFormat="1">
      <c r="D1873" s="658"/>
    </row>
    <row r="1874" spans="4:4" customFormat="1">
      <c r="D1874" s="658"/>
    </row>
    <row r="1875" spans="4:4" customFormat="1">
      <c r="D1875" s="658"/>
    </row>
    <row r="1876" spans="4:4" customFormat="1">
      <c r="D1876" s="658"/>
    </row>
    <row r="1877" spans="4:4" customFormat="1">
      <c r="D1877" s="658"/>
    </row>
    <row r="1878" spans="4:4" customFormat="1">
      <c r="D1878" s="658"/>
    </row>
    <row r="1879" spans="4:4" customFormat="1">
      <c r="D1879" s="658"/>
    </row>
    <row r="1880" spans="4:4" customFormat="1">
      <c r="D1880" s="658"/>
    </row>
    <row r="1881" spans="4:4" customFormat="1">
      <c r="D1881" s="658"/>
    </row>
    <row r="1882" spans="4:4" customFormat="1">
      <c r="D1882" s="658"/>
    </row>
    <row r="1883" spans="4:4" customFormat="1">
      <c r="D1883" s="658"/>
    </row>
    <row r="1884" spans="4:4" customFormat="1">
      <c r="D1884" s="658"/>
    </row>
    <row r="1885" spans="4:4" customFormat="1">
      <c r="D1885" s="658"/>
    </row>
    <row r="1886" spans="4:4" customFormat="1">
      <c r="D1886" s="658"/>
    </row>
    <row r="1887" spans="4:4" customFormat="1">
      <c r="D1887" s="658"/>
    </row>
    <row r="1888" spans="4:4" customFormat="1">
      <c r="D1888" s="658"/>
    </row>
    <row r="1889" spans="4:4" customFormat="1">
      <c r="D1889" s="658"/>
    </row>
    <row r="1890" spans="4:4" customFormat="1">
      <c r="D1890" s="658"/>
    </row>
    <row r="1891" spans="4:4" customFormat="1">
      <c r="D1891" s="658"/>
    </row>
    <row r="1892" spans="4:4" customFormat="1">
      <c r="D1892" s="658"/>
    </row>
    <row r="1893" spans="4:4" customFormat="1">
      <c r="D1893" s="658"/>
    </row>
    <row r="1894" spans="4:4" customFormat="1">
      <c r="D1894" s="658"/>
    </row>
    <row r="1895" spans="4:4" customFormat="1">
      <c r="D1895" s="658"/>
    </row>
    <row r="1896" spans="4:4" customFormat="1">
      <c r="D1896" s="658"/>
    </row>
    <row r="1897" spans="4:4" customFormat="1">
      <c r="D1897" s="658"/>
    </row>
    <row r="1898" spans="4:4" customFormat="1">
      <c r="D1898" s="658"/>
    </row>
    <row r="1899" spans="4:4" customFormat="1">
      <c r="D1899" s="658"/>
    </row>
    <row r="1900" spans="4:4" customFormat="1">
      <c r="D1900" s="658"/>
    </row>
    <row r="1901" spans="4:4" customFormat="1">
      <c r="D1901" s="658"/>
    </row>
    <row r="1902" spans="4:4" customFormat="1">
      <c r="D1902" s="658"/>
    </row>
    <row r="1903" spans="4:4" customFormat="1">
      <c r="D1903" s="658"/>
    </row>
    <row r="1904" spans="4:4" customFormat="1">
      <c r="D1904" s="658"/>
    </row>
    <row r="1905" spans="4:4" customFormat="1">
      <c r="D1905" s="658"/>
    </row>
    <row r="1906" spans="4:4" customFormat="1">
      <c r="D1906" s="658"/>
    </row>
    <row r="1907" spans="4:4" customFormat="1">
      <c r="D1907" s="658"/>
    </row>
    <row r="1908" spans="4:4" customFormat="1">
      <c r="D1908" s="658"/>
    </row>
    <row r="1909" spans="4:4" customFormat="1">
      <c r="D1909" s="658"/>
    </row>
    <row r="1910" spans="4:4" customFormat="1">
      <c r="D1910" s="658"/>
    </row>
    <row r="1911" spans="4:4" customFormat="1">
      <c r="D1911" s="658"/>
    </row>
    <row r="1912" spans="4:4" customFormat="1">
      <c r="D1912" s="658"/>
    </row>
    <row r="1913" spans="4:4" customFormat="1">
      <c r="D1913" s="658"/>
    </row>
    <row r="1914" spans="4:4" customFormat="1">
      <c r="D1914" s="658"/>
    </row>
    <row r="1915" spans="4:4" customFormat="1">
      <c r="D1915" s="658"/>
    </row>
    <row r="1916" spans="4:4" customFormat="1">
      <c r="D1916" s="658"/>
    </row>
    <row r="1917" spans="4:4" customFormat="1">
      <c r="D1917" s="658"/>
    </row>
    <row r="1918" spans="4:4" customFormat="1">
      <c r="D1918" s="658"/>
    </row>
    <row r="1919" spans="4:4" customFormat="1">
      <c r="D1919" s="658"/>
    </row>
    <row r="1920" spans="4:4" customFormat="1">
      <c r="D1920" s="658"/>
    </row>
    <row r="1921" spans="4:4" customFormat="1">
      <c r="D1921" s="658"/>
    </row>
    <row r="1922" spans="4:4" customFormat="1">
      <c r="D1922" s="658"/>
    </row>
    <row r="1923" spans="4:4" customFormat="1">
      <c r="D1923" s="658"/>
    </row>
    <row r="1924" spans="4:4" customFormat="1">
      <c r="D1924" s="658"/>
    </row>
    <row r="1925" spans="4:4" customFormat="1">
      <c r="D1925" s="658"/>
    </row>
    <row r="1926" spans="4:4" customFormat="1">
      <c r="D1926" s="658"/>
    </row>
    <row r="1927" spans="4:4" customFormat="1">
      <c r="D1927" s="658"/>
    </row>
    <row r="1928" spans="4:4" customFormat="1">
      <c r="D1928" s="658"/>
    </row>
    <row r="1929" spans="4:4" customFormat="1">
      <c r="D1929" s="658"/>
    </row>
    <row r="1930" spans="4:4" customFormat="1">
      <c r="D1930" s="658"/>
    </row>
    <row r="1931" spans="4:4" customFormat="1">
      <c r="D1931" s="658"/>
    </row>
    <row r="1932" spans="4:4" customFormat="1">
      <c r="D1932" s="658"/>
    </row>
    <row r="1933" spans="4:4" customFormat="1">
      <c r="D1933" s="658"/>
    </row>
    <row r="1934" spans="4:4" customFormat="1">
      <c r="D1934" s="658"/>
    </row>
    <row r="1935" spans="4:4" customFormat="1">
      <c r="D1935" s="658"/>
    </row>
    <row r="1936" spans="4:4" customFormat="1">
      <c r="D1936" s="658"/>
    </row>
    <row r="1937" spans="4:4" customFormat="1">
      <c r="D1937" s="658"/>
    </row>
    <row r="1938" spans="4:4" customFormat="1">
      <c r="D1938" s="658"/>
    </row>
    <row r="1939" spans="4:4" customFormat="1">
      <c r="D1939" s="658"/>
    </row>
    <row r="1940" spans="4:4" customFormat="1">
      <c r="D1940" s="658"/>
    </row>
    <row r="1941" spans="4:4" customFormat="1">
      <c r="D1941" s="658"/>
    </row>
    <row r="1942" spans="4:4" customFormat="1">
      <c r="D1942" s="658"/>
    </row>
    <row r="1943" spans="4:4" customFormat="1">
      <c r="D1943" s="658"/>
    </row>
    <row r="1944" spans="4:4" customFormat="1">
      <c r="D1944" s="658"/>
    </row>
    <row r="1945" spans="4:4" customFormat="1">
      <c r="D1945" s="658"/>
    </row>
    <row r="1946" spans="4:4" customFormat="1">
      <c r="D1946" s="658"/>
    </row>
    <row r="1947" spans="4:4" customFormat="1">
      <c r="D1947" s="658"/>
    </row>
    <row r="1948" spans="4:4" customFormat="1">
      <c r="D1948" s="658"/>
    </row>
    <row r="1949" spans="4:4" customFormat="1">
      <c r="D1949" s="658"/>
    </row>
    <row r="1950" spans="4:4" customFormat="1">
      <c r="D1950" s="658"/>
    </row>
    <row r="1951" spans="4:4" customFormat="1">
      <c r="D1951" s="658"/>
    </row>
    <row r="1952" spans="4:4" customFormat="1">
      <c r="D1952" s="658"/>
    </row>
    <row r="1953" spans="4:4" customFormat="1">
      <c r="D1953" s="658"/>
    </row>
    <row r="1954" spans="4:4" customFormat="1">
      <c r="D1954" s="658"/>
    </row>
    <row r="1955" spans="4:4" customFormat="1">
      <c r="D1955" s="658"/>
    </row>
  </sheetData>
  <autoFilter ref="A1:A1959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29" sqref="E29"/>
    </sheetView>
  </sheetViews>
  <sheetFormatPr defaultColWidth="9.140625" defaultRowHeight="12.75"/>
  <cols>
    <col min="2" max="2" width="9.140625" style="19"/>
    <col min="3" max="3" width="49.140625" customWidth="1"/>
    <col min="4" max="4" width="15.85546875" customWidth="1"/>
    <col min="5" max="5" width="10.42578125" customWidth="1"/>
  </cols>
  <sheetData>
    <row r="1" spans="1:6">
      <c r="A1" s="20" t="s">
        <v>1195</v>
      </c>
      <c r="B1" s="21"/>
      <c r="C1" s="130"/>
      <c r="D1" s="4"/>
      <c r="E1" s="4"/>
    </row>
    <row r="2" spans="1:6">
      <c r="A2" s="4"/>
      <c r="B2" s="23"/>
      <c r="C2" s="4"/>
      <c r="D2" s="4"/>
      <c r="E2" s="5" t="s">
        <v>1196</v>
      </c>
    </row>
    <row r="3" spans="1:6" ht="37.5" customHeight="1">
      <c r="A3" s="6" t="s">
        <v>209</v>
      </c>
      <c r="B3" s="24" t="s">
        <v>210</v>
      </c>
      <c r="C3" s="6" t="s">
        <v>211</v>
      </c>
      <c r="D3" s="446" t="s">
        <v>1789</v>
      </c>
      <c r="E3" s="561" t="s">
        <v>1824</v>
      </c>
      <c r="F3" s="448" t="s">
        <v>1801</v>
      </c>
    </row>
    <row r="4" spans="1:6">
      <c r="A4" s="25"/>
      <c r="B4" s="26"/>
      <c r="C4" s="27" t="s">
        <v>835</v>
      </c>
      <c r="D4" s="110"/>
      <c r="E4" s="110"/>
      <c r="F4" s="447"/>
    </row>
    <row r="5" spans="1:6" ht="38.25">
      <c r="A5" s="6">
        <v>1100032</v>
      </c>
      <c r="B5" s="29"/>
      <c r="C5" s="30" t="s">
        <v>300</v>
      </c>
      <c r="D5" s="8"/>
      <c r="E5" s="8"/>
      <c r="F5" s="447"/>
    </row>
    <row r="6" spans="1:6" ht="38.25">
      <c r="A6" s="6">
        <v>1100033</v>
      </c>
      <c r="B6" s="29"/>
      <c r="C6" s="30" t="s">
        <v>301</v>
      </c>
      <c r="D6" s="8"/>
      <c r="E6" s="8"/>
      <c r="F6" s="447"/>
    </row>
    <row r="7" spans="1:6" ht="51">
      <c r="A7" s="6">
        <v>1100034</v>
      </c>
      <c r="B7" s="29"/>
      <c r="C7" s="30" t="s">
        <v>302</v>
      </c>
      <c r="D7" s="8"/>
      <c r="E7" s="8"/>
      <c r="F7" s="447"/>
    </row>
    <row r="8" spans="1:6" s="233" customFormat="1" ht="12.75" customHeight="1">
      <c r="A8" s="78"/>
      <c r="B8" s="79"/>
      <c r="C8" s="57" t="s">
        <v>235</v>
      </c>
      <c r="D8" s="256"/>
      <c r="E8" s="283"/>
      <c r="F8" s="450"/>
    </row>
    <row r="9" spans="1:6">
      <c r="A9" s="562" t="s">
        <v>1800</v>
      </c>
      <c r="B9" s="563"/>
      <c r="C9" s="564" t="s">
        <v>1799</v>
      </c>
      <c r="D9" s="565"/>
      <c r="E9" s="565"/>
      <c r="F9" s="566"/>
    </row>
    <row r="10" spans="1:6" s="233" customFormat="1" ht="12.75" customHeight="1">
      <c r="A10" s="567" t="s">
        <v>309</v>
      </c>
      <c r="B10" s="568"/>
      <c r="C10" s="569" t="s">
        <v>249</v>
      </c>
      <c r="D10" s="570"/>
      <c r="E10" s="571"/>
      <c r="F10" s="572"/>
    </row>
    <row r="11" spans="1:6">
      <c r="A11" s="728" t="s">
        <v>1197</v>
      </c>
      <c r="B11" s="728"/>
      <c r="C11" s="728"/>
      <c r="D11" s="728"/>
      <c r="E11" s="728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H16"/>
  <sheetViews>
    <sheetView zoomScaleNormal="100" zoomScaleSheetLayoutView="100" workbookViewId="0">
      <selection activeCell="AA11" sqref="AA11"/>
    </sheetView>
  </sheetViews>
  <sheetFormatPr defaultColWidth="9.140625" defaultRowHeight="12.75"/>
  <cols>
    <col min="1" max="1" width="8.42578125" style="17" customWidth="1"/>
    <col min="2" max="2" width="20.5703125" style="17" customWidth="1"/>
    <col min="3" max="4" width="5.5703125" style="17" customWidth="1"/>
    <col min="5" max="5" width="7.28515625" style="17" customWidth="1"/>
    <col min="6" max="7" width="5.5703125" style="17" customWidth="1"/>
    <col min="8" max="8" width="8" style="17" customWidth="1"/>
    <col min="9" max="10" width="5.5703125" style="17" customWidth="1"/>
    <col min="11" max="11" width="7.85546875" style="17" customWidth="1"/>
    <col min="12" max="13" width="5.5703125" style="17" customWidth="1"/>
    <col min="14" max="14" width="6.7109375" style="17" customWidth="1"/>
    <col min="15" max="16" width="5.5703125" style="17" customWidth="1"/>
    <col min="17" max="17" width="8.85546875" style="17" customWidth="1"/>
    <col min="18" max="19" width="5.5703125" style="17" customWidth="1"/>
    <col min="20" max="20" width="7.5703125" style="17" customWidth="1"/>
    <col min="21" max="21" width="8" style="17" customWidth="1"/>
    <col min="22" max="22" width="7.5703125" style="17" customWidth="1"/>
    <col min="23" max="16384" width="9.140625" style="17"/>
  </cols>
  <sheetData>
    <row r="1" spans="1:320" s="456" customFormat="1" ht="14.25" customHeight="1">
      <c r="A1" s="771" t="s">
        <v>35</v>
      </c>
      <c r="B1" s="771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772" t="s">
        <v>1198</v>
      </c>
      <c r="V1" s="772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BZ1" s="455"/>
      <c r="CA1" s="455"/>
      <c r="CB1" s="455"/>
      <c r="CC1" s="455"/>
      <c r="CD1" s="455"/>
      <c r="CE1" s="455"/>
      <c r="CF1" s="455"/>
      <c r="CG1" s="455"/>
      <c r="CH1" s="455"/>
      <c r="CI1" s="455"/>
      <c r="CJ1" s="455"/>
      <c r="CK1" s="455"/>
      <c r="CL1" s="455"/>
      <c r="CM1" s="455"/>
      <c r="CN1" s="455"/>
      <c r="CO1" s="455"/>
      <c r="CP1" s="455"/>
      <c r="CQ1" s="455"/>
      <c r="CR1" s="455"/>
      <c r="CS1" s="455"/>
      <c r="CT1" s="455"/>
      <c r="CU1" s="455"/>
      <c r="CV1" s="455"/>
      <c r="CW1" s="455"/>
      <c r="CX1" s="455"/>
      <c r="CY1" s="455"/>
      <c r="CZ1" s="455"/>
      <c r="DA1" s="455"/>
      <c r="DB1" s="455"/>
      <c r="DC1" s="455"/>
      <c r="DD1" s="455"/>
      <c r="DE1" s="455"/>
      <c r="DF1" s="455"/>
      <c r="DG1" s="455"/>
      <c r="DH1" s="455"/>
      <c r="DI1" s="455"/>
      <c r="DJ1" s="455"/>
      <c r="DK1" s="455"/>
      <c r="DL1" s="455"/>
      <c r="DM1" s="455"/>
      <c r="DN1" s="455"/>
      <c r="DO1" s="455"/>
      <c r="DP1" s="455"/>
      <c r="DQ1" s="455"/>
      <c r="DR1" s="455"/>
      <c r="DS1" s="455"/>
      <c r="DT1" s="455"/>
      <c r="DU1" s="455"/>
      <c r="DV1" s="455"/>
      <c r="DW1" s="455"/>
      <c r="DX1" s="455"/>
      <c r="DY1" s="455"/>
      <c r="DZ1" s="455"/>
      <c r="EA1" s="455"/>
      <c r="EB1" s="455"/>
      <c r="EC1" s="455"/>
      <c r="ED1" s="455"/>
      <c r="EE1" s="455"/>
      <c r="EF1" s="455"/>
      <c r="EG1" s="455"/>
      <c r="EH1" s="455"/>
      <c r="EI1" s="455"/>
      <c r="EJ1" s="455"/>
      <c r="EK1" s="455"/>
      <c r="EL1" s="455"/>
      <c r="EM1" s="455"/>
      <c r="EN1" s="455"/>
      <c r="EO1" s="455"/>
      <c r="EP1" s="455"/>
      <c r="EQ1" s="455"/>
      <c r="ER1" s="455"/>
      <c r="ES1" s="455"/>
      <c r="ET1" s="455"/>
      <c r="EU1" s="455"/>
      <c r="EV1" s="455"/>
      <c r="EW1" s="455"/>
      <c r="EX1" s="455"/>
      <c r="EY1" s="455"/>
      <c r="EZ1" s="455"/>
      <c r="FA1" s="455"/>
      <c r="FB1" s="455"/>
      <c r="FC1" s="455"/>
      <c r="FD1" s="455"/>
      <c r="FE1" s="455"/>
      <c r="FF1" s="455"/>
      <c r="FG1" s="455"/>
      <c r="FH1" s="455"/>
      <c r="FI1" s="455"/>
      <c r="FJ1" s="455"/>
      <c r="FK1" s="455"/>
      <c r="FL1" s="455"/>
      <c r="FM1" s="455"/>
      <c r="FN1" s="455"/>
      <c r="FO1" s="455"/>
      <c r="FP1" s="455"/>
      <c r="FQ1" s="455"/>
      <c r="FR1" s="455"/>
      <c r="FS1" s="455"/>
      <c r="FT1" s="455"/>
      <c r="FU1" s="455"/>
      <c r="FV1" s="455"/>
      <c r="FW1" s="455"/>
      <c r="FX1" s="455"/>
      <c r="FY1" s="455"/>
      <c r="FZ1" s="455"/>
      <c r="GA1" s="455"/>
      <c r="GB1" s="455"/>
      <c r="GC1" s="455"/>
      <c r="GD1" s="455"/>
      <c r="GE1" s="455"/>
      <c r="GF1" s="455"/>
      <c r="GG1" s="455"/>
      <c r="GH1" s="455"/>
      <c r="GI1" s="455"/>
      <c r="GJ1" s="455"/>
      <c r="GK1" s="455"/>
      <c r="GL1" s="455"/>
      <c r="GM1" s="455"/>
      <c r="GN1" s="455"/>
      <c r="GO1" s="455"/>
      <c r="GP1" s="455"/>
      <c r="GQ1" s="455"/>
      <c r="GR1" s="455"/>
      <c r="GS1" s="455"/>
      <c r="GT1" s="455"/>
      <c r="GU1" s="455"/>
      <c r="GV1" s="455"/>
      <c r="GW1" s="455"/>
      <c r="GX1" s="455"/>
      <c r="GY1" s="455"/>
      <c r="GZ1" s="455"/>
      <c r="HA1" s="455"/>
      <c r="HB1" s="455"/>
      <c r="HC1" s="455"/>
      <c r="HD1" s="455"/>
      <c r="HE1" s="455"/>
      <c r="HF1" s="455"/>
      <c r="HG1" s="455"/>
      <c r="HH1" s="455"/>
      <c r="HI1" s="455"/>
      <c r="HJ1" s="455"/>
      <c r="HK1" s="455"/>
      <c r="HL1" s="455"/>
      <c r="HM1" s="455"/>
      <c r="HN1" s="455"/>
      <c r="HO1" s="455"/>
      <c r="HP1" s="455"/>
      <c r="HQ1" s="455"/>
      <c r="HR1" s="455"/>
      <c r="HS1" s="455"/>
      <c r="HT1" s="455"/>
      <c r="HU1" s="455"/>
      <c r="HV1" s="455"/>
      <c r="HW1" s="455"/>
      <c r="HX1" s="455"/>
      <c r="HY1" s="455"/>
      <c r="HZ1" s="455"/>
      <c r="IA1" s="455"/>
      <c r="IB1" s="455"/>
      <c r="IC1" s="455"/>
      <c r="ID1" s="455"/>
      <c r="IE1" s="455"/>
      <c r="IF1" s="455"/>
      <c r="IG1" s="455"/>
      <c r="IH1" s="455"/>
      <c r="II1" s="455"/>
      <c r="IJ1" s="455"/>
      <c r="IK1" s="455"/>
      <c r="IL1" s="455"/>
      <c r="IM1" s="455"/>
      <c r="IN1" s="455"/>
      <c r="IO1" s="455"/>
      <c r="IP1" s="455"/>
      <c r="IQ1" s="455"/>
      <c r="IR1" s="455"/>
      <c r="IS1" s="455"/>
      <c r="IT1" s="455"/>
      <c r="IU1" s="455"/>
      <c r="IV1" s="455"/>
      <c r="IW1" s="455"/>
      <c r="IX1" s="455"/>
      <c r="IY1" s="455"/>
      <c r="IZ1" s="455"/>
      <c r="JA1" s="455"/>
      <c r="JB1" s="455"/>
      <c r="JC1" s="455"/>
      <c r="JD1" s="455"/>
      <c r="JE1" s="455"/>
      <c r="JF1" s="455"/>
      <c r="JG1" s="455"/>
      <c r="JH1" s="455"/>
      <c r="JI1" s="455"/>
      <c r="JJ1" s="455"/>
      <c r="JK1" s="455"/>
      <c r="JL1" s="455"/>
      <c r="JM1" s="455"/>
      <c r="JN1" s="455"/>
      <c r="JO1" s="455"/>
      <c r="JP1" s="455"/>
      <c r="JQ1" s="455"/>
      <c r="JR1" s="455"/>
      <c r="JS1" s="455"/>
      <c r="JT1" s="455"/>
      <c r="JU1" s="455"/>
      <c r="JV1" s="455"/>
      <c r="JW1" s="455"/>
      <c r="JX1" s="455"/>
      <c r="JY1" s="455"/>
      <c r="JZ1" s="455"/>
      <c r="KA1" s="455"/>
      <c r="KB1" s="455"/>
      <c r="KC1" s="455"/>
      <c r="KD1" s="455"/>
      <c r="KE1" s="455"/>
      <c r="KF1" s="455"/>
      <c r="KG1" s="455"/>
      <c r="KH1" s="455"/>
      <c r="KI1" s="455"/>
      <c r="KJ1" s="455"/>
      <c r="KK1" s="455"/>
      <c r="KL1" s="455"/>
      <c r="KM1" s="455"/>
      <c r="KN1" s="455"/>
      <c r="KO1" s="455"/>
      <c r="KP1" s="455"/>
      <c r="KQ1" s="455"/>
      <c r="KR1" s="455"/>
      <c r="KS1" s="455"/>
      <c r="KT1" s="455"/>
      <c r="KU1" s="455"/>
      <c r="KV1" s="455"/>
      <c r="KW1" s="455"/>
      <c r="KX1" s="455"/>
      <c r="KY1" s="455"/>
      <c r="KZ1" s="455"/>
      <c r="LA1" s="455"/>
      <c r="LB1" s="455"/>
      <c r="LC1" s="455"/>
      <c r="LD1" s="455"/>
      <c r="LE1" s="455"/>
      <c r="LF1" s="455"/>
      <c r="LG1" s="455"/>
      <c r="LH1" s="455"/>
    </row>
    <row r="2" spans="1:320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18"/>
      <c r="V2" s="1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  <c r="BJ2" s="458"/>
      <c r="BK2" s="458"/>
      <c r="BL2" s="458"/>
      <c r="BM2" s="458"/>
      <c r="BN2" s="458"/>
      <c r="BO2" s="458"/>
      <c r="BP2" s="458"/>
      <c r="BQ2" s="458"/>
      <c r="BR2" s="458"/>
      <c r="BS2" s="458"/>
      <c r="BT2" s="458"/>
      <c r="BU2" s="458"/>
      <c r="BV2" s="458"/>
      <c r="BW2" s="458"/>
      <c r="BX2" s="458"/>
      <c r="BY2" s="458"/>
      <c r="BZ2" s="458"/>
      <c r="CA2" s="458"/>
      <c r="CB2" s="458"/>
      <c r="CC2" s="458"/>
      <c r="CD2" s="458"/>
      <c r="CE2" s="458"/>
      <c r="CF2" s="458"/>
      <c r="CG2" s="458"/>
      <c r="CH2" s="458"/>
      <c r="CI2" s="458"/>
      <c r="CJ2" s="458"/>
      <c r="CK2" s="458"/>
      <c r="CL2" s="458"/>
      <c r="CM2" s="458"/>
      <c r="CN2" s="458"/>
      <c r="CO2" s="458"/>
      <c r="CP2" s="458"/>
      <c r="CQ2" s="458"/>
      <c r="CR2" s="458"/>
      <c r="CS2" s="458"/>
      <c r="CT2" s="458"/>
      <c r="CU2" s="458"/>
      <c r="CV2" s="458"/>
      <c r="CW2" s="458"/>
      <c r="CX2" s="458"/>
      <c r="CY2" s="458"/>
      <c r="CZ2" s="458"/>
      <c r="DA2" s="458"/>
      <c r="DB2" s="458"/>
      <c r="DC2" s="458"/>
      <c r="DD2" s="458"/>
      <c r="DE2" s="458"/>
      <c r="DF2" s="458"/>
      <c r="DG2" s="458"/>
      <c r="DH2" s="458"/>
      <c r="DI2" s="458"/>
      <c r="DJ2" s="458"/>
      <c r="DK2" s="458"/>
      <c r="DL2" s="458"/>
      <c r="DM2" s="458"/>
      <c r="DN2" s="458"/>
      <c r="DO2" s="458"/>
      <c r="DP2" s="458"/>
      <c r="DQ2" s="458"/>
      <c r="DR2" s="458"/>
      <c r="DS2" s="458"/>
      <c r="DT2" s="458"/>
      <c r="DU2" s="458"/>
      <c r="DV2" s="458"/>
      <c r="DW2" s="458"/>
      <c r="DX2" s="458"/>
      <c r="DY2" s="458"/>
      <c r="DZ2" s="458"/>
      <c r="EA2" s="458"/>
      <c r="EB2" s="458"/>
      <c r="EC2" s="458"/>
      <c r="ED2" s="458"/>
      <c r="EE2" s="458"/>
      <c r="EF2" s="458"/>
      <c r="EG2" s="458"/>
      <c r="EH2" s="458"/>
      <c r="EI2" s="458"/>
      <c r="EJ2" s="458"/>
      <c r="EK2" s="458"/>
      <c r="EL2" s="458"/>
      <c r="EM2" s="458"/>
      <c r="EN2" s="458"/>
      <c r="EO2" s="458"/>
      <c r="EP2" s="458"/>
      <c r="EQ2" s="458"/>
      <c r="ER2" s="458"/>
      <c r="ES2" s="458"/>
      <c r="ET2" s="458"/>
      <c r="EU2" s="458"/>
      <c r="EV2" s="458"/>
      <c r="EW2" s="458"/>
      <c r="EX2" s="458"/>
      <c r="EY2" s="458"/>
      <c r="EZ2" s="458"/>
      <c r="FA2" s="458"/>
      <c r="FB2" s="458"/>
      <c r="FC2" s="458"/>
      <c r="FD2" s="458"/>
      <c r="FE2" s="458"/>
      <c r="FF2" s="458"/>
      <c r="FG2" s="458"/>
      <c r="FH2" s="458"/>
      <c r="FI2" s="458"/>
      <c r="FJ2" s="458"/>
      <c r="FK2" s="458"/>
      <c r="FL2" s="458"/>
      <c r="FM2" s="458"/>
      <c r="FN2" s="458"/>
      <c r="FO2" s="458"/>
      <c r="FP2" s="458"/>
      <c r="FQ2" s="458"/>
      <c r="FR2" s="458"/>
      <c r="FS2" s="458"/>
      <c r="FT2" s="458"/>
      <c r="FU2" s="458"/>
      <c r="FV2" s="458"/>
      <c r="FW2" s="458"/>
      <c r="FX2" s="458"/>
      <c r="FY2" s="458"/>
      <c r="FZ2" s="458"/>
      <c r="GA2" s="458"/>
      <c r="GB2" s="458"/>
      <c r="GC2" s="458"/>
      <c r="GD2" s="458"/>
      <c r="GE2" s="458"/>
      <c r="GF2" s="458"/>
      <c r="GG2" s="458"/>
      <c r="GH2" s="458"/>
      <c r="GI2" s="458"/>
      <c r="GJ2" s="458"/>
      <c r="GK2" s="458"/>
      <c r="GL2" s="458"/>
      <c r="GM2" s="458"/>
      <c r="GN2" s="458"/>
      <c r="GO2" s="458"/>
      <c r="GP2" s="458"/>
      <c r="GQ2" s="458"/>
      <c r="GR2" s="458"/>
      <c r="GS2" s="458"/>
      <c r="GT2" s="458"/>
      <c r="GU2" s="458"/>
      <c r="GV2" s="458"/>
      <c r="GW2" s="458"/>
      <c r="GX2" s="458"/>
      <c r="GY2" s="458"/>
      <c r="GZ2" s="458"/>
      <c r="HA2" s="458"/>
      <c r="HB2" s="458"/>
      <c r="HC2" s="458"/>
      <c r="HD2" s="458"/>
      <c r="HE2" s="458"/>
      <c r="HF2" s="458"/>
      <c r="HG2" s="458"/>
      <c r="HH2" s="458"/>
      <c r="HI2" s="458"/>
      <c r="HJ2" s="458"/>
      <c r="HK2" s="458"/>
      <c r="HL2" s="458"/>
      <c r="HM2" s="458"/>
      <c r="HN2" s="458"/>
      <c r="HO2" s="458"/>
      <c r="HP2" s="458"/>
      <c r="HQ2" s="458"/>
      <c r="HR2" s="458"/>
      <c r="HS2" s="458"/>
      <c r="HT2" s="458"/>
      <c r="HU2" s="458"/>
      <c r="HV2" s="458"/>
      <c r="HW2" s="458"/>
      <c r="HX2" s="458"/>
      <c r="HY2" s="458"/>
      <c r="HZ2" s="458"/>
      <c r="IA2" s="458"/>
      <c r="IB2" s="458"/>
      <c r="IC2" s="458"/>
      <c r="ID2" s="458"/>
      <c r="IE2" s="458"/>
      <c r="IF2" s="458"/>
      <c r="IG2" s="458"/>
      <c r="IH2" s="458"/>
      <c r="II2" s="458"/>
      <c r="IJ2" s="458"/>
      <c r="IK2" s="458"/>
      <c r="IL2" s="458"/>
      <c r="IM2" s="458"/>
      <c r="IN2" s="458"/>
      <c r="IO2" s="458"/>
      <c r="IP2" s="458"/>
      <c r="IQ2" s="458"/>
      <c r="IR2" s="458"/>
      <c r="IS2" s="458"/>
      <c r="IT2" s="458"/>
      <c r="IU2" s="458"/>
      <c r="IV2" s="458"/>
      <c r="IW2" s="458"/>
      <c r="IX2" s="458"/>
      <c r="IY2" s="458"/>
      <c r="IZ2" s="458"/>
      <c r="JA2" s="458"/>
      <c r="JB2" s="458"/>
      <c r="JC2" s="458"/>
      <c r="JD2" s="458"/>
      <c r="JE2" s="458"/>
      <c r="JF2" s="458"/>
      <c r="JG2" s="458"/>
      <c r="JH2" s="458"/>
      <c r="JI2" s="458"/>
      <c r="JJ2" s="458"/>
      <c r="JK2" s="458"/>
      <c r="JL2" s="458"/>
      <c r="JM2" s="458"/>
      <c r="JN2" s="458"/>
      <c r="JO2" s="458"/>
      <c r="JP2" s="458"/>
      <c r="JQ2" s="458"/>
      <c r="JR2" s="458"/>
      <c r="JS2" s="458"/>
      <c r="JT2" s="458"/>
      <c r="JU2" s="458"/>
      <c r="JV2" s="458"/>
      <c r="JW2" s="458"/>
      <c r="JX2" s="458"/>
      <c r="JY2" s="458"/>
      <c r="JZ2" s="458"/>
      <c r="KA2" s="458"/>
      <c r="KB2" s="458"/>
      <c r="KC2" s="458"/>
      <c r="KD2" s="458"/>
      <c r="KE2" s="458"/>
      <c r="KF2" s="458"/>
      <c r="KG2" s="458"/>
      <c r="KH2" s="458"/>
      <c r="KI2" s="458"/>
      <c r="KJ2" s="458"/>
      <c r="KK2" s="458"/>
      <c r="KL2" s="458"/>
      <c r="KM2" s="458"/>
      <c r="KN2" s="458"/>
      <c r="KO2" s="458"/>
      <c r="KP2" s="458"/>
      <c r="KQ2" s="458"/>
      <c r="KR2" s="458"/>
      <c r="KS2" s="458"/>
      <c r="KT2" s="458"/>
      <c r="KU2" s="458"/>
      <c r="KV2" s="458"/>
      <c r="KW2" s="458"/>
      <c r="KX2" s="458"/>
      <c r="KY2" s="458"/>
      <c r="KZ2" s="458"/>
      <c r="LA2" s="458"/>
      <c r="LB2" s="458"/>
      <c r="LC2" s="458"/>
      <c r="LD2" s="458"/>
      <c r="LE2" s="458"/>
      <c r="LF2" s="458"/>
      <c r="LG2" s="458"/>
      <c r="LH2" s="458"/>
    </row>
    <row r="3" spans="1:320">
      <c r="A3" s="773" t="s">
        <v>1199</v>
      </c>
      <c r="B3" s="773" t="s">
        <v>1200</v>
      </c>
      <c r="C3" s="775" t="s">
        <v>1201</v>
      </c>
      <c r="D3" s="776"/>
      <c r="E3" s="776"/>
      <c r="F3" s="776"/>
      <c r="G3" s="776"/>
      <c r="H3" s="776"/>
      <c r="I3" s="459"/>
      <c r="J3" s="459"/>
      <c r="K3" s="459"/>
      <c r="L3" s="775" t="s">
        <v>1202</v>
      </c>
      <c r="M3" s="776"/>
      <c r="N3" s="776"/>
      <c r="O3" s="776"/>
      <c r="P3" s="776"/>
      <c r="Q3" s="776"/>
      <c r="R3" s="459"/>
      <c r="S3" s="459"/>
      <c r="T3" s="459"/>
      <c r="U3" s="777" t="s">
        <v>1203</v>
      </c>
      <c r="V3" s="777" t="s">
        <v>1204</v>
      </c>
    </row>
    <row r="4" spans="1:320" ht="24.95" customHeight="1" thickBot="1">
      <c r="A4" s="774"/>
      <c r="B4" s="774"/>
      <c r="C4" s="780" t="s">
        <v>1790</v>
      </c>
      <c r="D4" s="781"/>
      <c r="E4" s="782"/>
      <c r="F4" s="780" t="s">
        <v>1823</v>
      </c>
      <c r="G4" s="781"/>
      <c r="H4" s="782"/>
      <c r="I4" s="783" t="s">
        <v>1802</v>
      </c>
      <c r="J4" s="783"/>
      <c r="K4" s="783"/>
      <c r="L4" s="780" t="s">
        <v>1790</v>
      </c>
      <c r="M4" s="781"/>
      <c r="N4" s="782"/>
      <c r="O4" s="780" t="s">
        <v>1823</v>
      </c>
      <c r="P4" s="781"/>
      <c r="Q4" s="782"/>
      <c r="R4" s="783" t="s">
        <v>1802</v>
      </c>
      <c r="S4" s="783"/>
      <c r="T4" s="783"/>
      <c r="U4" s="778"/>
      <c r="V4" s="778"/>
    </row>
    <row r="5" spans="1:320" ht="21" thickTop="1" thickBot="1">
      <c r="A5" s="460"/>
      <c r="B5" s="461"/>
      <c r="C5" s="462" t="s">
        <v>98</v>
      </c>
      <c r="D5" s="462" t="s">
        <v>1205</v>
      </c>
      <c r="E5" s="462" t="s">
        <v>1804</v>
      </c>
      <c r="F5" s="462" t="s">
        <v>98</v>
      </c>
      <c r="G5" s="462" t="s">
        <v>1205</v>
      </c>
      <c r="H5" s="462" t="s">
        <v>1804</v>
      </c>
      <c r="I5" s="463" t="s">
        <v>98</v>
      </c>
      <c r="J5" s="463" t="s">
        <v>1205</v>
      </c>
      <c r="K5" s="463" t="s">
        <v>1804</v>
      </c>
      <c r="L5" s="462" t="s">
        <v>98</v>
      </c>
      <c r="M5" s="462" t="s">
        <v>1205</v>
      </c>
      <c r="N5" s="462" t="s">
        <v>1804</v>
      </c>
      <c r="O5" s="462" t="s">
        <v>98</v>
      </c>
      <c r="P5" s="462" t="s">
        <v>1205</v>
      </c>
      <c r="Q5" s="464" t="s">
        <v>1804</v>
      </c>
      <c r="R5" s="463" t="s">
        <v>98</v>
      </c>
      <c r="S5" s="463" t="s">
        <v>1205</v>
      </c>
      <c r="T5" s="463" t="s">
        <v>1804</v>
      </c>
      <c r="U5" s="779"/>
      <c r="V5" s="779"/>
    </row>
    <row r="6" spans="1:320" ht="13.5" thickTop="1">
      <c r="A6" s="465" t="s">
        <v>1206</v>
      </c>
      <c r="B6" s="466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8"/>
      <c r="R6" s="467"/>
      <c r="S6" s="467"/>
      <c r="T6" s="467"/>
      <c r="U6" s="469"/>
      <c r="V6" s="470"/>
    </row>
    <row r="7" spans="1:320" ht="33" customHeight="1">
      <c r="A7" s="471" t="s">
        <v>1207</v>
      </c>
      <c r="B7" s="471" t="s">
        <v>1208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68"/>
      <c r="R7" s="472"/>
      <c r="S7" s="472"/>
      <c r="T7" s="472"/>
      <c r="U7" s="468"/>
      <c r="V7" s="473"/>
    </row>
    <row r="8" spans="1:320" ht="33" customHeight="1">
      <c r="A8" s="471" t="s">
        <v>1207</v>
      </c>
      <c r="B8" s="471" t="s">
        <v>1209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68"/>
      <c r="R8" s="474"/>
      <c r="S8" s="474"/>
      <c r="T8" s="474"/>
      <c r="U8" s="475"/>
      <c r="V8" s="473"/>
    </row>
    <row r="9" spans="1:320" ht="33" customHeight="1">
      <c r="A9" s="471" t="s">
        <v>1210</v>
      </c>
      <c r="B9" s="471" t="s">
        <v>1211</v>
      </c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68"/>
      <c r="R9" s="472"/>
      <c r="S9" s="472"/>
      <c r="T9" s="472"/>
      <c r="U9" s="468"/>
      <c r="V9" s="473"/>
    </row>
    <row r="10" spans="1:320">
      <c r="A10" s="476" t="s">
        <v>1212</v>
      </c>
      <c r="B10" s="47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8"/>
      <c r="R10" s="467"/>
      <c r="S10" s="467"/>
      <c r="T10" s="467"/>
      <c r="U10" s="469"/>
      <c r="V10" s="470"/>
    </row>
    <row r="11" spans="1:320" ht="71.25" customHeight="1">
      <c r="A11" s="471" t="s">
        <v>1213</v>
      </c>
      <c r="B11" s="471" t="s">
        <v>1214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68"/>
      <c r="R11" s="472"/>
      <c r="S11" s="472"/>
      <c r="T11" s="472"/>
      <c r="U11" s="468"/>
      <c r="V11" s="473"/>
      <c r="Z11" s="478"/>
    </row>
    <row r="12" spans="1:320" ht="71.25" customHeight="1">
      <c r="A12" s="471" t="s">
        <v>1213</v>
      </c>
      <c r="B12" s="471" t="s">
        <v>1215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68"/>
      <c r="R12" s="472"/>
      <c r="S12" s="472"/>
      <c r="T12" s="472"/>
      <c r="U12" s="468"/>
      <c r="V12" s="473"/>
    </row>
    <row r="13" spans="1:320" ht="71.25" customHeight="1">
      <c r="A13" s="471" t="s">
        <v>1216</v>
      </c>
      <c r="B13" s="471" t="s">
        <v>1217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8"/>
      <c r="R13" s="467"/>
      <c r="S13" s="467"/>
      <c r="T13" s="467"/>
      <c r="U13" s="469"/>
      <c r="V13" s="470"/>
    </row>
    <row r="14" spans="1:320">
      <c r="A14" s="479" t="s">
        <v>1218</v>
      </c>
      <c r="B14" s="480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2"/>
      <c r="R14" s="481"/>
      <c r="S14" s="481"/>
      <c r="T14" s="481"/>
      <c r="U14" s="482"/>
      <c r="V14" s="483"/>
    </row>
    <row r="15" spans="1:320" ht="25.5">
      <c r="A15" s="484" t="s">
        <v>1219</v>
      </c>
      <c r="B15" s="482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6"/>
      <c r="R15" s="485"/>
      <c r="S15" s="485"/>
      <c r="T15" s="485"/>
      <c r="U15" s="486"/>
      <c r="V15" s="487"/>
    </row>
    <row r="16" spans="1:320">
      <c r="A16" s="769" t="s">
        <v>98</v>
      </c>
      <c r="B16" s="770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8"/>
      <c r="R16" s="486"/>
      <c r="S16" s="486"/>
      <c r="T16" s="486"/>
      <c r="U16" s="489"/>
      <c r="V16" s="490"/>
    </row>
  </sheetData>
  <mergeCells count="15">
    <mergeCell ref="A16:B16"/>
    <mergeCell ref="A1:B1"/>
    <mergeCell ref="U1:V1"/>
    <mergeCell ref="A3:A4"/>
    <mergeCell ref="B3:B4"/>
    <mergeCell ref="C3:H3"/>
    <mergeCell ref="L3:Q3"/>
    <mergeCell ref="U3:U5"/>
    <mergeCell ref="V3:V5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85"/>
  <sheetViews>
    <sheetView view="pageBreakPreview" topLeftCell="A58" zoomScaleNormal="100" workbookViewId="0">
      <selection activeCell="D81" sqref="D81"/>
    </sheetView>
  </sheetViews>
  <sheetFormatPr defaultColWidth="9.140625" defaultRowHeight="12.75"/>
  <cols>
    <col min="1" max="1" width="14.28515625" style="492" customWidth="1"/>
    <col min="2" max="2" width="20.5703125" style="492" customWidth="1"/>
    <col min="3" max="3" width="9.140625" style="492"/>
    <col min="4" max="4" width="28.7109375" style="492" customWidth="1"/>
    <col min="5" max="5" width="12.5703125" style="492" customWidth="1"/>
    <col min="6" max="6" width="9.28515625" style="492" customWidth="1"/>
    <col min="7" max="12" width="8.7109375" style="492" customWidth="1"/>
    <col min="13" max="15" width="8.140625" style="492" customWidth="1"/>
    <col min="16" max="16384" width="9.140625" style="492"/>
  </cols>
  <sheetData>
    <row r="1" spans="1:15" s="491" customFormat="1" ht="16.5" customHeight="1">
      <c r="A1" s="785" t="s">
        <v>1220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</row>
    <row r="2" spans="1:15" ht="30" customHeight="1">
      <c r="A2" s="786" t="s">
        <v>1221</v>
      </c>
      <c r="B2" s="786" t="s">
        <v>1222</v>
      </c>
      <c r="C2" s="786" t="s">
        <v>1223</v>
      </c>
      <c r="D2" s="786" t="s">
        <v>1224</v>
      </c>
      <c r="E2" s="786" t="s">
        <v>1225</v>
      </c>
      <c r="F2" s="786" t="s">
        <v>1226</v>
      </c>
      <c r="G2" s="787" t="s">
        <v>1227</v>
      </c>
      <c r="H2" s="787"/>
      <c r="I2" s="787"/>
      <c r="J2" s="787"/>
      <c r="K2" s="787"/>
      <c r="L2" s="787"/>
      <c r="M2" s="787"/>
      <c r="N2" s="787"/>
      <c r="O2" s="787"/>
    </row>
    <row r="3" spans="1:15" ht="29.25" customHeight="1">
      <c r="A3" s="786"/>
      <c r="B3" s="786"/>
      <c r="C3" s="786"/>
      <c r="D3" s="786"/>
      <c r="E3" s="786"/>
      <c r="F3" s="786"/>
      <c r="G3" s="788" t="s">
        <v>1789</v>
      </c>
      <c r="H3" s="788"/>
      <c r="I3" s="788"/>
      <c r="J3" s="788" t="s">
        <v>1823</v>
      </c>
      <c r="K3" s="788"/>
      <c r="L3" s="788"/>
      <c r="M3" s="789" t="s">
        <v>1802</v>
      </c>
      <c r="N3" s="790"/>
      <c r="O3" s="791"/>
    </row>
    <row r="4" spans="1:15" ht="38.25" customHeight="1">
      <c r="A4" s="786"/>
      <c r="B4" s="786"/>
      <c r="C4" s="786"/>
      <c r="D4" s="786"/>
      <c r="E4" s="786"/>
      <c r="F4" s="786"/>
      <c r="G4" s="677" t="s">
        <v>1228</v>
      </c>
      <c r="H4" s="678" t="s">
        <v>1229</v>
      </c>
      <c r="I4" s="678" t="s">
        <v>1230</v>
      </c>
      <c r="J4" s="677" t="s">
        <v>1228</v>
      </c>
      <c r="K4" s="678" t="s">
        <v>1229</v>
      </c>
      <c r="L4" s="678" t="s">
        <v>1230</v>
      </c>
      <c r="M4" s="677" t="s">
        <v>1228</v>
      </c>
      <c r="N4" s="678" t="s">
        <v>1229</v>
      </c>
      <c r="O4" s="678" t="s">
        <v>1230</v>
      </c>
    </row>
    <row r="5" spans="1:15" ht="18" customHeight="1">
      <c r="A5" s="678">
        <v>0</v>
      </c>
      <c r="B5" s="678">
        <v>1</v>
      </c>
      <c r="C5" s="679">
        <v>2</v>
      </c>
      <c r="D5" s="679">
        <v>3</v>
      </c>
      <c r="E5" s="679">
        <v>4</v>
      </c>
      <c r="F5" s="679">
        <v>5</v>
      </c>
      <c r="G5" s="679">
        <v>6</v>
      </c>
      <c r="H5" s="679">
        <v>7</v>
      </c>
      <c r="I5" s="679">
        <v>8</v>
      </c>
      <c r="J5" s="679">
        <v>9</v>
      </c>
      <c r="K5" s="679">
        <v>10</v>
      </c>
      <c r="L5" s="679">
        <v>11</v>
      </c>
      <c r="M5" s="679">
        <v>12</v>
      </c>
      <c r="N5" s="679">
        <v>13</v>
      </c>
      <c r="O5" s="679">
        <v>14</v>
      </c>
    </row>
    <row r="6" spans="1:15">
      <c r="A6" s="784" t="s">
        <v>1231</v>
      </c>
      <c r="B6" s="680" t="s">
        <v>1910</v>
      </c>
      <c r="C6" s="681">
        <v>17822</v>
      </c>
      <c r="D6" s="681" t="s">
        <v>1911</v>
      </c>
      <c r="E6" s="681" t="s">
        <v>1912</v>
      </c>
      <c r="F6" s="681" t="s">
        <v>1913</v>
      </c>
      <c r="G6" s="682">
        <v>2</v>
      </c>
      <c r="H6" s="682">
        <v>2558.0500000000002</v>
      </c>
      <c r="I6" s="683">
        <f>G6*H6</f>
        <v>5116.1000000000004</v>
      </c>
      <c r="J6" s="684">
        <v>2</v>
      </c>
      <c r="K6" s="682">
        <v>2547.4499999999998</v>
      </c>
      <c r="L6" s="679">
        <f>J6*K6</f>
        <v>5094.8999999999996</v>
      </c>
      <c r="M6" s="692">
        <f>(J6/G6)*100</f>
        <v>100</v>
      </c>
      <c r="N6" s="692">
        <f>(K6/H6)*100</f>
        <v>99.58562186040146</v>
      </c>
      <c r="O6" s="692">
        <f>(L6/I6)*100</f>
        <v>99.58562186040146</v>
      </c>
    </row>
    <row r="7" spans="1:15">
      <c r="A7" s="784"/>
      <c r="B7" s="680" t="s">
        <v>1914</v>
      </c>
      <c r="C7" s="681">
        <v>15010013</v>
      </c>
      <c r="D7" s="681" t="s">
        <v>1915</v>
      </c>
      <c r="E7" s="681"/>
      <c r="F7" s="681" t="s">
        <v>1916</v>
      </c>
      <c r="G7" s="682">
        <v>9</v>
      </c>
      <c r="H7" s="682">
        <v>443.52</v>
      </c>
      <c r="I7" s="683">
        <f t="shared" ref="I7:I70" si="0">G7*H7</f>
        <v>3991.68</v>
      </c>
      <c r="J7" s="684">
        <v>11</v>
      </c>
      <c r="K7" s="682">
        <v>441.5</v>
      </c>
      <c r="L7" s="679">
        <f>J7*K7</f>
        <v>4856.5</v>
      </c>
      <c r="M7" s="692">
        <f t="shared" ref="M7:O70" si="1">(J7/G7)*100</f>
        <v>122.22222222222223</v>
      </c>
      <c r="N7" s="692">
        <f t="shared" si="1"/>
        <v>99.544552669552672</v>
      </c>
      <c r="O7" s="692">
        <f t="shared" si="1"/>
        <v>121.66556437389771</v>
      </c>
    </row>
    <row r="8" spans="1:15">
      <c r="A8" s="784"/>
      <c r="B8" s="680" t="s">
        <v>1917</v>
      </c>
      <c r="C8" s="681">
        <v>15063066</v>
      </c>
      <c r="D8" s="681" t="s">
        <v>1918</v>
      </c>
      <c r="E8" s="681" t="s">
        <v>1919</v>
      </c>
      <c r="F8" s="681" t="s">
        <v>1920</v>
      </c>
      <c r="G8" s="682">
        <v>3</v>
      </c>
      <c r="H8" s="682">
        <v>424.25</v>
      </c>
      <c r="I8" s="683">
        <f t="shared" si="0"/>
        <v>1272.75</v>
      </c>
      <c r="J8" s="684">
        <v>8</v>
      </c>
      <c r="K8" s="682">
        <v>424.25</v>
      </c>
      <c r="L8" s="679">
        <f t="shared" ref="L8:L71" si="2">J8*K8</f>
        <v>3394</v>
      </c>
      <c r="M8" s="692">
        <f t="shared" si="1"/>
        <v>266.66666666666663</v>
      </c>
      <c r="N8" s="692">
        <f t="shared" si="1"/>
        <v>100</v>
      </c>
      <c r="O8" s="692">
        <f t="shared" si="1"/>
        <v>266.66666666666663</v>
      </c>
    </row>
    <row r="9" spans="1:15">
      <c r="A9" s="784"/>
      <c r="B9" s="680" t="s">
        <v>1921</v>
      </c>
      <c r="C9" s="681">
        <v>365</v>
      </c>
      <c r="D9" s="681" t="s">
        <v>1922</v>
      </c>
      <c r="E9" s="681" t="s">
        <v>1923</v>
      </c>
      <c r="F9" s="681" t="s">
        <v>1924</v>
      </c>
      <c r="G9" s="682">
        <v>10</v>
      </c>
      <c r="H9" s="682">
        <v>143.9</v>
      </c>
      <c r="I9" s="683">
        <f t="shared" si="0"/>
        <v>1439</v>
      </c>
      <c r="J9" s="684">
        <v>0</v>
      </c>
      <c r="K9" s="682">
        <v>143.9</v>
      </c>
      <c r="L9" s="679">
        <f t="shared" si="2"/>
        <v>0</v>
      </c>
      <c r="M9" s="692">
        <f t="shared" si="1"/>
        <v>0</v>
      </c>
      <c r="N9" s="692">
        <f t="shared" si="1"/>
        <v>100</v>
      </c>
      <c r="O9" s="692">
        <f t="shared" si="1"/>
        <v>0</v>
      </c>
    </row>
    <row r="10" spans="1:15">
      <c r="A10" s="784"/>
      <c r="B10" s="680" t="s">
        <v>1925</v>
      </c>
      <c r="C10" s="681">
        <v>3110</v>
      </c>
      <c r="D10" s="681" t="s">
        <v>1926</v>
      </c>
      <c r="E10" s="681" t="s">
        <v>1923</v>
      </c>
      <c r="F10" s="681" t="s">
        <v>1927</v>
      </c>
      <c r="G10" s="682">
        <v>20</v>
      </c>
      <c r="H10" s="682">
        <v>327.36</v>
      </c>
      <c r="I10" s="683">
        <f t="shared" si="0"/>
        <v>6547.2000000000007</v>
      </c>
      <c r="J10" s="684">
        <v>0</v>
      </c>
      <c r="K10" s="682">
        <v>327.36</v>
      </c>
      <c r="L10" s="679">
        <f t="shared" si="2"/>
        <v>0</v>
      </c>
      <c r="M10" s="692">
        <f t="shared" si="1"/>
        <v>0</v>
      </c>
      <c r="N10" s="692">
        <f t="shared" si="1"/>
        <v>100</v>
      </c>
      <c r="O10" s="692">
        <f t="shared" si="1"/>
        <v>0</v>
      </c>
    </row>
    <row r="11" spans="1:15">
      <c r="A11" s="784" t="s">
        <v>1231</v>
      </c>
      <c r="B11" s="680" t="s">
        <v>1928</v>
      </c>
      <c r="C11" s="681">
        <v>2789</v>
      </c>
      <c r="D11" s="681" t="s">
        <v>1929</v>
      </c>
      <c r="E11" s="681" t="s">
        <v>1919</v>
      </c>
      <c r="F11" s="681" t="s">
        <v>1930</v>
      </c>
      <c r="G11" s="682"/>
      <c r="H11" s="682"/>
      <c r="I11" s="683">
        <f t="shared" si="0"/>
        <v>0</v>
      </c>
      <c r="J11" s="684">
        <v>0</v>
      </c>
      <c r="K11" s="682"/>
      <c r="L11" s="679">
        <f t="shared" si="2"/>
        <v>0</v>
      </c>
      <c r="M11" s="692">
        <v>0</v>
      </c>
      <c r="N11" s="692">
        <v>0</v>
      </c>
      <c r="O11" s="692">
        <v>0</v>
      </c>
    </row>
    <row r="12" spans="1:15">
      <c r="A12" s="784"/>
      <c r="B12" s="680" t="s">
        <v>1931</v>
      </c>
      <c r="C12" s="681">
        <v>4376</v>
      </c>
      <c r="D12" s="681" t="s">
        <v>1932</v>
      </c>
      <c r="E12" s="681" t="s">
        <v>1933</v>
      </c>
      <c r="F12" s="681" t="s">
        <v>1934</v>
      </c>
      <c r="G12" s="682">
        <v>7</v>
      </c>
      <c r="H12" s="682">
        <v>541.41999999999996</v>
      </c>
      <c r="I12" s="683">
        <f t="shared" si="0"/>
        <v>3789.9399999999996</v>
      </c>
      <c r="J12" s="684">
        <v>6</v>
      </c>
      <c r="K12" s="682">
        <v>541.41999999999996</v>
      </c>
      <c r="L12" s="679">
        <f t="shared" si="2"/>
        <v>3248.5199999999995</v>
      </c>
      <c r="M12" s="692">
        <f t="shared" si="1"/>
        <v>85.714285714285708</v>
      </c>
      <c r="N12" s="692">
        <f t="shared" si="1"/>
        <v>100</v>
      </c>
      <c r="O12" s="692">
        <f t="shared" si="1"/>
        <v>85.714285714285708</v>
      </c>
    </row>
    <row r="13" spans="1:15">
      <c r="A13" s="784"/>
      <c r="B13" s="680" t="s">
        <v>1935</v>
      </c>
      <c r="C13" s="681">
        <v>7798</v>
      </c>
      <c r="D13" s="681" t="s">
        <v>1936</v>
      </c>
      <c r="E13" s="681" t="s">
        <v>1937</v>
      </c>
      <c r="F13" s="681" t="s">
        <v>1938</v>
      </c>
      <c r="G13" s="682">
        <v>23</v>
      </c>
      <c r="H13" s="682">
        <v>296.7</v>
      </c>
      <c r="I13" s="683">
        <f t="shared" si="0"/>
        <v>6824.0999999999995</v>
      </c>
      <c r="J13" s="684">
        <v>0</v>
      </c>
      <c r="K13" s="682">
        <v>296.7</v>
      </c>
      <c r="L13" s="679">
        <f t="shared" si="2"/>
        <v>0</v>
      </c>
      <c r="M13" s="692">
        <f t="shared" si="1"/>
        <v>0</v>
      </c>
      <c r="N13" s="692">
        <f t="shared" si="1"/>
        <v>100</v>
      </c>
      <c r="O13" s="692">
        <f t="shared" si="1"/>
        <v>0</v>
      </c>
    </row>
    <row r="14" spans="1:15">
      <c r="A14" s="784"/>
      <c r="B14" s="680" t="s">
        <v>1939</v>
      </c>
      <c r="C14" s="681">
        <v>2795</v>
      </c>
      <c r="D14" s="681" t="s">
        <v>1940</v>
      </c>
      <c r="E14" s="681" t="s">
        <v>1941</v>
      </c>
      <c r="F14" s="681" t="s">
        <v>1942</v>
      </c>
      <c r="G14" s="682">
        <v>2</v>
      </c>
      <c r="H14" s="682">
        <v>228.07</v>
      </c>
      <c r="I14" s="683">
        <f t="shared" si="0"/>
        <v>456.14</v>
      </c>
      <c r="J14" s="684">
        <v>3</v>
      </c>
      <c r="K14" s="682">
        <v>227.79</v>
      </c>
      <c r="L14" s="679">
        <f t="shared" si="2"/>
        <v>683.37</v>
      </c>
      <c r="M14" s="692">
        <f t="shared" si="1"/>
        <v>150</v>
      </c>
      <c r="N14" s="692">
        <f t="shared" si="1"/>
        <v>99.877230674792827</v>
      </c>
      <c r="O14" s="692">
        <f t="shared" si="1"/>
        <v>149.81584601218924</v>
      </c>
    </row>
    <row r="15" spans="1:15">
      <c r="A15" s="784"/>
      <c r="B15" s="680" t="s">
        <v>1943</v>
      </c>
      <c r="C15" s="681">
        <v>3149</v>
      </c>
      <c r="D15" s="681" t="s">
        <v>1944</v>
      </c>
      <c r="E15" s="681" t="s">
        <v>1923</v>
      </c>
      <c r="F15" s="681" t="s">
        <v>1945</v>
      </c>
      <c r="G15" s="682">
        <v>9</v>
      </c>
      <c r="H15" s="682">
        <v>256.3</v>
      </c>
      <c r="I15" s="683">
        <f t="shared" si="0"/>
        <v>2306.7000000000003</v>
      </c>
      <c r="J15" s="684">
        <v>13</v>
      </c>
      <c r="K15" s="682">
        <v>256.05</v>
      </c>
      <c r="L15" s="679">
        <f t="shared" si="2"/>
        <v>3328.65</v>
      </c>
      <c r="M15" s="692">
        <f t="shared" si="1"/>
        <v>144.44444444444443</v>
      </c>
      <c r="N15" s="692">
        <f t="shared" si="1"/>
        <v>99.902458056964491</v>
      </c>
      <c r="O15" s="692">
        <f t="shared" si="1"/>
        <v>144.30355052672647</v>
      </c>
    </row>
    <row r="16" spans="1:15">
      <c r="A16" s="784" t="s">
        <v>1231</v>
      </c>
      <c r="B16" s="680" t="s">
        <v>1946</v>
      </c>
      <c r="C16" s="681">
        <v>10011027</v>
      </c>
      <c r="D16" s="681" t="s">
        <v>1947</v>
      </c>
      <c r="E16" s="681" t="s">
        <v>1933</v>
      </c>
      <c r="F16" s="681" t="s">
        <v>1948</v>
      </c>
      <c r="G16" s="682">
        <v>15</v>
      </c>
      <c r="H16" s="682">
        <v>143.53</v>
      </c>
      <c r="I16" s="683">
        <f t="shared" si="0"/>
        <v>2152.9499999999998</v>
      </c>
      <c r="J16" s="684">
        <v>17</v>
      </c>
      <c r="K16" s="682">
        <v>143.53</v>
      </c>
      <c r="L16" s="679">
        <f t="shared" si="2"/>
        <v>2440.0100000000002</v>
      </c>
      <c r="M16" s="692">
        <f t="shared" si="1"/>
        <v>113.33333333333333</v>
      </c>
      <c r="N16" s="692">
        <f t="shared" si="1"/>
        <v>100</v>
      </c>
      <c r="O16" s="692">
        <f t="shared" si="1"/>
        <v>113.33333333333336</v>
      </c>
    </row>
    <row r="17" spans="1:15">
      <c r="A17" s="784"/>
      <c r="B17" s="680" t="s">
        <v>1949</v>
      </c>
      <c r="C17" s="681"/>
      <c r="D17" s="681" t="s">
        <v>1950</v>
      </c>
      <c r="E17" s="681" t="s">
        <v>1951</v>
      </c>
      <c r="F17" s="681" t="s">
        <v>1952</v>
      </c>
      <c r="G17" s="682">
        <v>3</v>
      </c>
      <c r="H17" s="682">
        <v>1292.92</v>
      </c>
      <c r="I17" s="683">
        <f t="shared" si="0"/>
        <v>3878.76</v>
      </c>
      <c r="J17" s="684">
        <v>7</v>
      </c>
      <c r="K17" s="682">
        <v>1300.27</v>
      </c>
      <c r="L17" s="679">
        <f t="shared" si="2"/>
        <v>9101.89</v>
      </c>
      <c r="M17" s="692">
        <f t="shared" si="1"/>
        <v>233.33333333333334</v>
      </c>
      <c r="N17" s="692">
        <f t="shared" si="1"/>
        <v>100.56848064845465</v>
      </c>
      <c r="O17" s="692">
        <f t="shared" si="1"/>
        <v>234.65978817972751</v>
      </c>
    </row>
    <row r="18" spans="1:15">
      <c r="A18" s="784"/>
      <c r="B18" s="680" t="s">
        <v>1953</v>
      </c>
      <c r="C18" s="681"/>
      <c r="D18" s="681" t="s">
        <v>1954</v>
      </c>
      <c r="E18" s="681" t="s">
        <v>1919</v>
      </c>
      <c r="F18" s="681"/>
      <c r="G18" s="682">
        <v>8</v>
      </c>
      <c r="H18" s="682">
        <v>250.87</v>
      </c>
      <c r="I18" s="683">
        <f t="shared" si="0"/>
        <v>2006.96</v>
      </c>
      <c r="J18" s="684">
        <v>6</v>
      </c>
      <c r="K18" s="682">
        <v>252.2</v>
      </c>
      <c r="L18" s="679">
        <f t="shared" si="2"/>
        <v>1513.1999999999998</v>
      </c>
      <c r="M18" s="692">
        <f t="shared" si="1"/>
        <v>75</v>
      </c>
      <c r="N18" s="692">
        <f t="shared" si="1"/>
        <v>100.53015506038984</v>
      </c>
      <c r="O18" s="692">
        <f t="shared" si="1"/>
        <v>75.397616295292366</v>
      </c>
    </row>
    <row r="19" spans="1:15">
      <c r="A19" s="784"/>
      <c r="B19" s="680" t="s">
        <v>1955</v>
      </c>
      <c r="C19" s="681"/>
      <c r="D19" s="681" t="s">
        <v>1956</v>
      </c>
      <c r="E19" s="681" t="s">
        <v>1933</v>
      </c>
      <c r="F19" s="681"/>
      <c r="G19" s="682">
        <v>0</v>
      </c>
      <c r="H19" s="682"/>
      <c r="I19" s="683">
        <f t="shared" si="0"/>
        <v>0</v>
      </c>
      <c r="J19" s="684">
        <v>3</v>
      </c>
      <c r="K19" s="682">
        <v>180.83</v>
      </c>
      <c r="L19" s="679">
        <f t="shared" si="2"/>
        <v>542.49</v>
      </c>
      <c r="M19" s="692">
        <v>0</v>
      </c>
      <c r="N19" s="692">
        <v>0</v>
      </c>
      <c r="O19" s="692">
        <v>0</v>
      </c>
    </row>
    <row r="20" spans="1:15">
      <c r="A20" s="784"/>
      <c r="B20" s="680" t="s">
        <v>1957</v>
      </c>
      <c r="C20" s="681"/>
      <c r="D20" s="681" t="s">
        <v>1958</v>
      </c>
      <c r="E20" s="681" t="s">
        <v>1933</v>
      </c>
      <c r="F20" s="681" t="s">
        <v>1959</v>
      </c>
      <c r="G20" s="682">
        <v>3</v>
      </c>
      <c r="H20" s="682">
        <v>120.41</v>
      </c>
      <c r="I20" s="683">
        <f t="shared" si="0"/>
        <v>361.23</v>
      </c>
      <c r="J20" s="684">
        <v>5</v>
      </c>
      <c r="K20" s="682">
        <v>119.07</v>
      </c>
      <c r="L20" s="679">
        <f t="shared" si="2"/>
        <v>595.34999999999991</v>
      </c>
      <c r="M20" s="692">
        <f t="shared" si="1"/>
        <v>166.66666666666669</v>
      </c>
      <c r="N20" s="692">
        <f t="shared" si="1"/>
        <v>98.887135619965122</v>
      </c>
      <c r="O20" s="692">
        <f t="shared" si="1"/>
        <v>164.81189269994184</v>
      </c>
    </row>
    <row r="21" spans="1:15">
      <c r="A21" s="784"/>
      <c r="B21" s="680" t="s">
        <v>1960</v>
      </c>
      <c r="C21" s="681"/>
      <c r="D21" s="681" t="s">
        <v>1961</v>
      </c>
      <c r="E21" s="681" t="s">
        <v>1962</v>
      </c>
      <c r="F21" s="681"/>
      <c r="G21" s="682">
        <v>3</v>
      </c>
      <c r="H21" s="682">
        <v>613.73</v>
      </c>
      <c r="I21" s="683">
        <f t="shared" si="0"/>
        <v>1841.19</v>
      </c>
      <c r="J21" s="684">
        <v>7</v>
      </c>
      <c r="K21" s="682">
        <v>614.47</v>
      </c>
      <c r="L21" s="679">
        <f t="shared" si="2"/>
        <v>4301.29</v>
      </c>
      <c r="M21" s="692">
        <f t="shared" si="1"/>
        <v>233.33333333333334</v>
      </c>
      <c r="N21" s="692">
        <f t="shared" si="1"/>
        <v>100.12057419386376</v>
      </c>
      <c r="O21" s="692">
        <f t="shared" si="1"/>
        <v>233.61467311901541</v>
      </c>
    </row>
    <row r="22" spans="1:15">
      <c r="A22" s="784"/>
      <c r="B22" s="680" t="s">
        <v>1963</v>
      </c>
      <c r="C22" s="681"/>
      <c r="D22" s="681" t="s">
        <v>1964</v>
      </c>
      <c r="E22" s="681" t="s">
        <v>1919</v>
      </c>
      <c r="F22" s="681" t="s">
        <v>1965</v>
      </c>
      <c r="G22" s="682">
        <v>6</v>
      </c>
      <c r="H22" s="682">
        <v>175.11</v>
      </c>
      <c r="I22" s="683">
        <f t="shared" si="0"/>
        <v>1050.6600000000001</v>
      </c>
      <c r="J22" s="684">
        <v>7</v>
      </c>
      <c r="K22" s="682">
        <v>174.56</v>
      </c>
      <c r="L22" s="679">
        <f t="shared" si="2"/>
        <v>1221.92</v>
      </c>
      <c r="M22" s="692">
        <f t="shared" si="1"/>
        <v>116.66666666666667</v>
      </c>
      <c r="N22" s="692">
        <f t="shared" si="1"/>
        <v>99.685911712637761</v>
      </c>
      <c r="O22" s="692">
        <f t="shared" si="1"/>
        <v>116.30023033141073</v>
      </c>
    </row>
    <row r="23" spans="1:15">
      <c r="A23" s="784"/>
      <c r="B23" s="680" t="s">
        <v>1966</v>
      </c>
      <c r="C23" s="681"/>
      <c r="D23" s="681" t="s">
        <v>1967</v>
      </c>
      <c r="E23" s="681" t="s">
        <v>1923</v>
      </c>
      <c r="F23" s="681" t="s">
        <v>1927</v>
      </c>
      <c r="G23" s="682">
        <v>5</v>
      </c>
      <c r="H23" s="682">
        <v>85.8</v>
      </c>
      <c r="I23" s="683">
        <f t="shared" si="0"/>
        <v>429</v>
      </c>
      <c r="J23" s="684">
        <v>3</v>
      </c>
      <c r="K23" s="682">
        <v>85.8</v>
      </c>
      <c r="L23" s="679">
        <f t="shared" si="2"/>
        <v>257.39999999999998</v>
      </c>
      <c r="M23" s="692">
        <f t="shared" si="1"/>
        <v>60</v>
      </c>
      <c r="N23" s="692">
        <f t="shared" si="1"/>
        <v>100</v>
      </c>
      <c r="O23" s="692">
        <f t="shared" si="1"/>
        <v>60</v>
      </c>
    </row>
    <row r="24" spans="1:15">
      <c r="A24" s="784"/>
      <c r="B24" s="680" t="s">
        <v>1968</v>
      </c>
      <c r="C24" s="681"/>
      <c r="D24" s="681" t="s">
        <v>1969</v>
      </c>
      <c r="E24" s="681" t="s">
        <v>1933</v>
      </c>
      <c r="F24" s="681" t="s">
        <v>1970</v>
      </c>
      <c r="G24" s="682">
        <v>10</v>
      </c>
      <c r="H24" s="682">
        <v>98.67</v>
      </c>
      <c r="I24" s="683">
        <f t="shared" si="0"/>
        <v>986.7</v>
      </c>
      <c r="J24" s="684">
        <v>13</v>
      </c>
      <c r="K24" s="682">
        <v>98.67</v>
      </c>
      <c r="L24" s="679">
        <f t="shared" si="2"/>
        <v>1282.71</v>
      </c>
      <c r="M24" s="692">
        <f t="shared" si="1"/>
        <v>130</v>
      </c>
      <c r="N24" s="692">
        <f t="shared" si="1"/>
        <v>100</v>
      </c>
      <c r="O24" s="692">
        <f t="shared" si="1"/>
        <v>130</v>
      </c>
    </row>
    <row r="25" spans="1:15">
      <c r="A25" s="784"/>
      <c r="B25" s="680" t="s">
        <v>1971</v>
      </c>
      <c r="C25" s="681">
        <v>1838</v>
      </c>
      <c r="D25" s="681" t="s">
        <v>1947</v>
      </c>
      <c r="E25" s="681" t="s">
        <v>1933</v>
      </c>
      <c r="F25" s="681" t="s">
        <v>1972</v>
      </c>
      <c r="G25" s="682">
        <v>10</v>
      </c>
      <c r="H25" s="682">
        <v>287.07</v>
      </c>
      <c r="I25" s="683">
        <f t="shared" si="0"/>
        <v>2870.7</v>
      </c>
      <c r="J25" s="684">
        <v>10</v>
      </c>
      <c r="K25" s="682">
        <v>286.85000000000002</v>
      </c>
      <c r="L25" s="679">
        <f t="shared" si="2"/>
        <v>2868.5</v>
      </c>
      <c r="M25" s="692">
        <f t="shared" si="1"/>
        <v>100</v>
      </c>
      <c r="N25" s="692">
        <f t="shared" si="1"/>
        <v>99.923363639530436</v>
      </c>
      <c r="O25" s="692">
        <f t="shared" si="1"/>
        <v>99.923363639530436</v>
      </c>
    </row>
    <row r="26" spans="1:15">
      <c r="A26" s="784"/>
      <c r="B26" s="680" t="s">
        <v>1973</v>
      </c>
      <c r="C26" s="681"/>
      <c r="D26" s="681" t="s">
        <v>1974</v>
      </c>
      <c r="E26" s="681" t="s">
        <v>1975</v>
      </c>
      <c r="F26" s="681" t="s">
        <v>1976</v>
      </c>
      <c r="G26" s="682">
        <v>20</v>
      </c>
      <c r="H26" s="682"/>
      <c r="I26" s="683"/>
      <c r="J26" s="684">
        <v>20</v>
      </c>
      <c r="K26" s="682">
        <v>57.2</v>
      </c>
      <c r="L26" s="679">
        <f t="shared" si="2"/>
        <v>1144</v>
      </c>
      <c r="M26" s="692">
        <f t="shared" si="1"/>
        <v>100</v>
      </c>
      <c r="N26" s="692">
        <v>0</v>
      </c>
      <c r="O26" s="692">
        <v>0</v>
      </c>
    </row>
    <row r="27" spans="1:15" ht="25.5">
      <c r="A27" s="784"/>
      <c r="B27" s="685" t="s">
        <v>1977</v>
      </c>
      <c r="C27" s="686" t="s">
        <v>1978</v>
      </c>
      <c r="D27" s="686" t="s">
        <v>1979</v>
      </c>
      <c r="E27" s="686" t="s">
        <v>1912</v>
      </c>
      <c r="F27" s="686" t="s">
        <v>1980</v>
      </c>
      <c r="G27" s="682">
        <v>20</v>
      </c>
      <c r="H27" s="682">
        <v>247.5</v>
      </c>
      <c r="I27" s="683">
        <f t="shared" si="0"/>
        <v>4950</v>
      </c>
      <c r="J27" s="684">
        <v>30</v>
      </c>
      <c r="K27" s="682">
        <v>247.5</v>
      </c>
      <c r="L27" s="679">
        <f t="shared" si="2"/>
        <v>7425</v>
      </c>
      <c r="M27" s="692">
        <f t="shared" si="1"/>
        <v>150</v>
      </c>
      <c r="N27" s="692">
        <f t="shared" si="1"/>
        <v>100</v>
      </c>
      <c r="O27" s="692">
        <f t="shared" si="1"/>
        <v>150</v>
      </c>
    </row>
    <row r="28" spans="1:15" ht="38.25">
      <c r="A28" s="784"/>
      <c r="B28" s="685" t="s">
        <v>1981</v>
      </c>
      <c r="C28" s="686"/>
      <c r="D28" s="686" t="s">
        <v>1982</v>
      </c>
      <c r="E28" s="686" t="s">
        <v>1983</v>
      </c>
      <c r="F28" s="686" t="s">
        <v>1984</v>
      </c>
      <c r="G28" s="682">
        <v>10</v>
      </c>
      <c r="H28" s="682">
        <v>757</v>
      </c>
      <c r="I28" s="683">
        <f t="shared" si="0"/>
        <v>7570</v>
      </c>
      <c r="J28" s="684">
        <v>11</v>
      </c>
      <c r="K28" s="682">
        <v>757</v>
      </c>
      <c r="L28" s="679">
        <f t="shared" si="2"/>
        <v>8327</v>
      </c>
      <c r="M28" s="692">
        <f t="shared" si="1"/>
        <v>110.00000000000001</v>
      </c>
      <c r="N28" s="692">
        <f t="shared" si="1"/>
        <v>100</v>
      </c>
      <c r="O28" s="692">
        <f t="shared" si="1"/>
        <v>110.00000000000001</v>
      </c>
    </row>
    <row r="29" spans="1:15" ht="25.5">
      <c r="A29" s="784"/>
      <c r="B29" s="685" t="s">
        <v>1985</v>
      </c>
      <c r="C29" s="686" t="s">
        <v>1986</v>
      </c>
      <c r="D29" s="686" t="s">
        <v>1987</v>
      </c>
      <c r="E29" s="686" t="s">
        <v>1988</v>
      </c>
      <c r="F29" s="686" t="s">
        <v>1989</v>
      </c>
      <c r="G29" s="682">
        <v>18</v>
      </c>
      <c r="H29" s="682">
        <v>1122</v>
      </c>
      <c r="I29" s="683">
        <f t="shared" si="0"/>
        <v>20196</v>
      </c>
      <c r="J29" s="684">
        <v>18</v>
      </c>
      <c r="K29" s="682">
        <v>1123.0999999999999</v>
      </c>
      <c r="L29" s="679">
        <f t="shared" si="2"/>
        <v>20215.8</v>
      </c>
      <c r="M29" s="692">
        <f t="shared" si="1"/>
        <v>100</v>
      </c>
      <c r="N29" s="692">
        <f t="shared" si="1"/>
        <v>100.09803921568627</v>
      </c>
      <c r="O29" s="692">
        <f t="shared" si="1"/>
        <v>100.09803921568627</v>
      </c>
    </row>
    <row r="30" spans="1:15" ht="38.25">
      <c r="A30" s="784" t="s">
        <v>1232</v>
      </c>
      <c r="B30" s="685" t="s">
        <v>1990</v>
      </c>
      <c r="C30" s="686" t="s">
        <v>1991</v>
      </c>
      <c r="D30" s="686" t="s">
        <v>1992</v>
      </c>
      <c r="E30" s="686" t="s">
        <v>1993</v>
      </c>
      <c r="F30" s="686" t="s">
        <v>1994</v>
      </c>
      <c r="G30" s="682">
        <v>500</v>
      </c>
      <c r="H30" s="682">
        <v>283.39999999999998</v>
      </c>
      <c r="I30" s="683">
        <f t="shared" si="0"/>
        <v>141700</v>
      </c>
      <c r="J30" s="684">
        <v>270</v>
      </c>
      <c r="K30" s="682">
        <v>283.14</v>
      </c>
      <c r="L30" s="679">
        <f t="shared" si="2"/>
        <v>76447.8</v>
      </c>
      <c r="M30" s="692">
        <f t="shared" si="1"/>
        <v>54</v>
      </c>
      <c r="N30" s="692">
        <f t="shared" si="1"/>
        <v>99.908256880733944</v>
      </c>
      <c r="O30" s="692">
        <f t="shared" si="1"/>
        <v>53.950458715596326</v>
      </c>
    </row>
    <row r="31" spans="1:15" ht="38.25">
      <c r="A31" s="784"/>
      <c r="B31" s="685" t="s">
        <v>1995</v>
      </c>
      <c r="C31" s="686"/>
      <c r="D31" s="686" t="s">
        <v>1996</v>
      </c>
      <c r="E31" s="686" t="s">
        <v>1988</v>
      </c>
      <c r="F31" s="686" t="s">
        <v>1997</v>
      </c>
      <c r="G31" s="682">
        <v>10</v>
      </c>
      <c r="H31" s="682">
        <v>923.82</v>
      </c>
      <c r="I31" s="683">
        <f t="shared" si="0"/>
        <v>9238.2000000000007</v>
      </c>
      <c r="J31" s="684">
        <v>21</v>
      </c>
      <c r="K31" s="682">
        <v>910.62</v>
      </c>
      <c r="L31" s="679">
        <f t="shared" si="2"/>
        <v>19123.02</v>
      </c>
      <c r="M31" s="692">
        <f t="shared" si="1"/>
        <v>210</v>
      </c>
      <c r="N31" s="692">
        <f t="shared" si="1"/>
        <v>98.571150224069612</v>
      </c>
      <c r="O31" s="692">
        <f t="shared" si="1"/>
        <v>206.99941547054621</v>
      </c>
    </row>
    <row r="32" spans="1:15" ht="25.5">
      <c r="A32" s="784"/>
      <c r="B32" s="685" t="s">
        <v>1998</v>
      </c>
      <c r="C32" s="686"/>
      <c r="D32" s="686" t="s">
        <v>1999</v>
      </c>
      <c r="E32" s="686" t="s">
        <v>1988</v>
      </c>
      <c r="F32" s="686" t="s">
        <v>2000</v>
      </c>
      <c r="G32" s="682">
        <v>80</v>
      </c>
      <c r="H32" s="682">
        <v>216.72</v>
      </c>
      <c r="I32" s="683">
        <f t="shared" si="0"/>
        <v>17337.599999999999</v>
      </c>
      <c r="J32" s="684">
        <v>57</v>
      </c>
      <c r="K32" s="682">
        <v>218.46</v>
      </c>
      <c r="L32" s="679">
        <f t="shared" si="2"/>
        <v>12452.220000000001</v>
      </c>
      <c r="M32" s="692">
        <f t="shared" si="1"/>
        <v>71.25</v>
      </c>
      <c r="N32" s="692">
        <f t="shared" si="1"/>
        <v>100.80287929125137</v>
      </c>
      <c r="O32" s="692">
        <f t="shared" si="1"/>
        <v>71.822051495016623</v>
      </c>
    </row>
    <row r="33" spans="1:15" ht="25.5">
      <c r="A33" s="784"/>
      <c r="B33" s="685" t="s">
        <v>2001</v>
      </c>
      <c r="C33" s="686" t="s">
        <v>2002</v>
      </c>
      <c r="D33" s="686" t="s">
        <v>2003</v>
      </c>
      <c r="E33" s="686" t="s">
        <v>1988</v>
      </c>
      <c r="F33" s="686" t="s">
        <v>2004</v>
      </c>
      <c r="G33" s="682">
        <v>230</v>
      </c>
      <c r="H33" s="682">
        <v>1095.75</v>
      </c>
      <c r="I33" s="683">
        <f t="shared" si="0"/>
        <v>252022.5</v>
      </c>
      <c r="J33" s="684">
        <v>228</v>
      </c>
      <c r="K33" s="682">
        <v>1086</v>
      </c>
      <c r="L33" s="679">
        <f t="shared" si="2"/>
        <v>247608</v>
      </c>
      <c r="M33" s="692">
        <f t="shared" si="1"/>
        <v>99.130434782608702</v>
      </c>
      <c r="N33" s="692">
        <f t="shared" si="1"/>
        <v>99.110198494182072</v>
      </c>
      <c r="O33" s="692">
        <f t="shared" si="1"/>
        <v>98.248370681189172</v>
      </c>
    </row>
    <row r="34" spans="1:15" ht="25.5">
      <c r="A34" s="784"/>
      <c r="B34" s="685" t="s">
        <v>2005</v>
      </c>
      <c r="C34" s="686" t="s">
        <v>2006</v>
      </c>
      <c r="D34" s="686" t="s">
        <v>2007</v>
      </c>
      <c r="E34" s="686" t="s">
        <v>1988</v>
      </c>
      <c r="F34" s="686" t="s">
        <v>2008</v>
      </c>
      <c r="G34" s="682">
        <v>1000</v>
      </c>
      <c r="H34" s="682">
        <v>116.05</v>
      </c>
      <c r="I34" s="683">
        <f t="shared" si="0"/>
        <v>116050</v>
      </c>
      <c r="J34" s="684">
        <v>723</v>
      </c>
      <c r="K34" s="682">
        <v>117.7</v>
      </c>
      <c r="L34" s="679">
        <f t="shared" si="2"/>
        <v>85097.1</v>
      </c>
      <c r="M34" s="692">
        <f t="shared" si="1"/>
        <v>72.3</v>
      </c>
      <c r="N34" s="692">
        <f t="shared" si="1"/>
        <v>101.4218009478673</v>
      </c>
      <c r="O34" s="692">
        <f t="shared" si="1"/>
        <v>73.327962085308059</v>
      </c>
    </row>
    <row r="35" spans="1:15" ht="38.25">
      <c r="A35" s="784"/>
      <c r="B35" s="685" t="s">
        <v>2009</v>
      </c>
      <c r="C35" s="686"/>
      <c r="D35" s="686" t="s">
        <v>2010</v>
      </c>
      <c r="E35" s="686" t="s">
        <v>2011</v>
      </c>
      <c r="F35" s="686" t="s">
        <v>2012</v>
      </c>
      <c r="G35" s="682">
        <v>6</v>
      </c>
      <c r="H35" s="682">
        <v>559</v>
      </c>
      <c r="I35" s="683">
        <f t="shared" si="0"/>
        <v>3354</v>
      </c>
      <c r="J35" s="684">
        <v>5</v>
      </c>
      <c r="K35" s="682">
        <v>559</v>
      </c>
      <c r="L35" s="679">
        <f t="shared" si="2"/>
        <v>2795</v>
      </c>
      <c r="M35" s="692">
        <f t="shared" si="1"/>
        <v>83.333333333333343</v>
      </c>
      <c r="N35" s="692">
        <f t="shared" si="1"/>
        <v>100</v>
      </c>
      <c r="O35" s="692">
        <f t="shared" si="1"/>
        <v>83.333333333333343</v>
      </c>
    </row>
    <row r="36" spans="1:15" ht="38.25">
      <c r="A36" s="784"/>
      <c r="B36" s="685" t="s">
        <v>2013</v>
      </c>
      <c r="C36" s="686" t="s">
        <v>2014</v>
      </c>
      <c r="D36" s="686" t="s">
        <v>2015</v>
      </c>
      <c r="E36" s="686" t="s">
        <v>2016</v>
      </c>
      <c r="F36" s="686" t="s">
        <v>2017</v>
      </c>
      <c r="G36" s="682">
        <v>3</v>
      </c>
      <c r="H36" s="682">
        <v>572.1</v>
      </c>
      <c r="I36" s="683">
        <f t="shared" si="0"/>
        <v>1716.3000000000002</v>
      </c>
      <c r="J36" s="684">
        <v>0</v>
      </c>
      <c r="K36" s="682">
        <v>572.1</v>
      </c>
      <c r="L36" s="679">
        <f t="shared" si="2"/>
        <v>0</v>
      </c>
      <c r="M36" s="692">
        <f t="shared" si="1"/>
        <v>0</v>
      </c>
      <c r="N36" s="692">
        <f t="shared" si="1"/>
        <v>100</v>
      </c>
      <c r="O36" s="692">
        <f t="shared" si="1"/>
        <v>0</v>
      </c>
    </row>
    <row r="37" spans="1:15" ht="25.5">
      <c r="A37" s="784" t="s">
        <v>1232</v>
      </c>
      <c r="B37" s="685" t="s">
        <v>2018</v>
      </c>
      <c r="C37" s="686"/>
      <c r="D37" s="686" t="s">
        <v>2019</v>
      </c>
      <c r="E37" s="686" t="s">
        <v>2020</v>
      </c>
      <c r="F37" s="686" t="s">
        <v>2021</v>
      </c>
      <c r="G37" s="682">
        <v>180</v>
      </c>
      <c r="H37" s="682">
        <v>412.9</v>
      </c>
      <c r="I37" s="683">
        <f t="shared" si="0"/>
        <v>74322</v>
      </c>
      <c r="J37" s="684">
        <v>123</v>
      </c>
      <c r="K37" s="682">
        <v>400</v>
      </c>
      <c r="L37" s="679">
        <f t="shared" si="2"/>
        <v>49200</v>
      </c>
      <c r="M37" s="692">
        <f t="shared" si="1"/>
        <v>68.333333333333329</v>
      </c>
      <c r="N37" s="692">
        <f t="shared" si="1"/>
        <v>96.875756841850333</v>
      </c>
      <c r="O37" s="692">
        <f t="shared" si="1"/>
        <v>66.198433841931063</v>
      </c>
    </row>
    <row r="38" spans="1:15">
      <c r="A38" s="784"/>
      <c r="B38" s="685" t="s">
        <v>2022</v>
      </c>
      <c r="C38" s="686"/>
      <c r="D38" s="686" t="s">
        <v>1974</v>
      </c>
      <c r="E38" s="686" t="s">
        <v>1975</v>
      </c>
      <c r="F38" s="686" t="s">
        <v>2023</v>
      </c>
      <c r="G38" s="682">
        <v>1700</v>
      </c>
      <c r="H38" s="682">
        <v>77.430000000000007</v>
      </c>
      <c r="I38" s="683">
        <f t="shared" si="0"/>
        <v>131631</v>
      </c>
      <c r="J38" s="684">
        <v>1360</v>
      </c>
      <c r="K38" s="682">
        <v>77.150000000000006</v>
      </c>
      <c r="L38" s="679">
        <f t="shared" si="2"/>
        <v>104924.00000000001</v>
      </c>
      <c r="M38" s="692">
        <f t="shared" si="1"/>
        <v>80</v>
      </c>
      <c r="N38" s="692">
        <f t="shared" si="1"/>
        <v>99.638383055663184</v>
      </c>
      <c r="O38" s="692">
        <f t="shared" si="1"/>
        <v>79.710706444530558</v>
      </c>
    </row>
    <row r="39" spans="1:15" s="493" customFormat="1" ht="26.25">
      <c r="A39" s="784"/>
      <c r="B39" s="685" t="s">
        <v>2024</v>
      </c>
      <c r="C39" s="686"/>
      <c r="D39" s="687" t="s">
        <v>2025</v>
      </c>
      <c r="E39" s="686" t="s">
        <v>1988</v>
      </c>
      <c r="F39" s="686" t="s">
        <v>2026</v>
      </c>
      <c r="G39" s="682">
        <v>143</v>
      </c>
      <c r="H39" s="682">
        <v>4079.7</v>
      </c>
      <c r="I39" s="683">
        <f t="shared" si="0"/>
        <v>583397.1</v>
      </c>
      <c r="J39" s="684">
        <v>295</v>
      </c>
      <c r="K39" s="682">
        <v>4073.3</v>
      </c>
      <c r="L39" s="679">
        <f t="shared" si="2"/>
        <v>1201623.5</v>
      </c>
      <c r="M39" s="692">
        <f t="shared" si="1"/>
        <v>206.29370629370629</v>
      </c>
      <c r="N39" s="692">
        <f t="shared" si="1"/>
        <v>99.843125720028453</v>
      </c>
      <c r="O39" s="692">
        <f t="shared" si="1"/>
        <v>205.97008452733138</v>
      </c>
    </row>
    <row r="40" spans="1:15" ht="25.5">
      <c r="A40" s="784"/>
      <c r="B40" s="685" t="s">
        <v>2027</v>
      </c>
      <c r="C40" s="686"/>
      <c r="D40" s="687" t="s">
        <v>2025</v>
      </c>
      <c r="E40" s="686" t="s">
        <v>1988</v>
      </c>
      <c r="F40" s="686" t="s">
        <v>2028</v>
      </c>
      <c r="G40" s="682">
        <v>0</v>
      </c>
      <c r="H40" s="682">
        <v>3416.6</v>
      </c>
      <c r="I40" s="683">
        <f t="shared" si="0"/>
        <v>0</v>
      </c>
      <c r="J40" s="684">
        <v>0</v>
      </c>
      <c r="K40" s="682">
        <v>3416.6</v>
      </c>
      <c r="L40" s="679">
        <f t="shared" si="2"/>
        <v>0</v>
      </c>
      <c r="M40" s="692">
        <v>0</v>
      </c>
      <c r="N40" s="692">
        <f t="shared" si="1"/>
        <v>100</v>
      </c>
      <c r="O40" s="692">
        <v>0</v>
      </c>
    </row>
    <row r="41" spans="1:15" ht="25.5">
      <c r="A41" s="784"/>
      <c r="B41" s="685" t="s">
        <v>2029</v>
      </c>
      <c r="C41" s="686"/>
      <c r="D41" s="687" t="s">
        <v>2025</v>
      </c>
      <c r="E41" s="686" t="s">
        <v>1988</v>
      </c>
      <c r="F41" s="686" t="s">
        <v>2030</v>
      </c>
      <c r="G41" s="682">
        <v>190</v>
      </c>
      <c r="H41" s="682">
        <v>2811.9</v>
      </c>
      <c r="I41" s="683">
        <f t="shared" si="0"/>
        <v>534261</v>
      </c>
      <c r="J41" s="684">
        <v>250</v>
      </c>
      <c r="K41" s="682">
        <v>2807.8</v>
      </c>
      <c r="L41" s="679">
        <f t="shared" si="2"/>
        <v>701950</v>
      </c>
      <c r="M41" s="692">
        <f t="shared" si="1"/>
        <v>131.57894736842107</v>
      </c>
      <c r="N41" s="692">
        <f t="shared" si="1"/>
        <v>99.854191116327044</v>
      </c>
      <c r="O41" s="692">
        <f t="shared" si="1"/>
        <v>131.38709357411454</v>
      </c>
    </row>
    <row r="42" spans="1:15" ht="25.5">
      <c r="A42" s="784"/>
      <c r="B42" s="685" t="s">
        <v>2031</v>
      </c>
      <c r="C42" s="686" t="s">
        <v>2032</v>
      </c>
      <c r="D42" s="686" t="s">
        <v>2033</v>
      </c>
      <c r="E42" s="686" t="s">
        <v>2034</v>
      </c>
      <c r="F42" s="686" t="s">
        <v>2035</v>
      </c>
      <c r="G42" s="682">
        <v>250</v>
      </c>
      <c r="H42" s="682">
        <v>624.4</v>
      </c>
      <c r="I42" s="683">
        <f t="shared" si="0"/>
        <v>156100</v>
      </c>
      <c r="J42" s="684">
        <v>183</v>
      </c>
      <c r="K42" s="682">
        <v>643.72</v>
      </c>
      <c r="L42" s="679">
        <f t="shared" si="2"/>
        <v>117800.76000000001</v>
      </c>
      <c r="M42" s="692">
        <f t="shared" si="1"/>
        <v>73.2</v>
      </c>
      <c r="N42" s="692">
        <f t="shared" si="1"/>
        <v>103.09417040358746</v>
      </c>
      <c r="O42" s="692">
        <f t="shared" si="1"/>
        <v>75.464932735426018</v>
      </c>
    </row>
    <row r="43" spans="1:15">
      <c r="A43" s="784"/>
      <c r="B43" s="685" t="s">
        <v>2036</v>
      </c>
      <c r="C43" s="686"/>
      <c r="D43" s="686" t="s">
        <v>2037</v>
      </c>
      <c r="E43" s="686" t="s">
        <v>1975</v>
      </c>
      <c r="F43" s="686" t="s">
        <v>2038</v>
      </c>
      <c r="G43" s="682">
        <v>20</v>
      </c>
      <c r="H43" s="682">
        <v>275</v>
      </c>
      <c r="I43" s="683">
        <f t="shared" si="0"/>
        <v>5500</v>
      </c>
      <c r="J43" s="684">
        <v>15</v>
      </c>
      <c r="K43" s="682">
        <v>275</v>
      </c>
      <c r="L43" s="679">
        <f t="shared" si="2"/>
        <v>4125</v>
      </c>
      <c r="M43" s="692">
        <f t="shared" si="1"/>
        <v>75</v>
      </c>
      <c r="N43" s="692">
        <f t="shared" si="1"/>
        <v>100</v>
      </c>
      <c r="O43" s="692">
        <f t="shared" si="1"/>
        <v>75</v>
      </c>
    </row>
    <row r="44" spans="1:15">
      <c r="A44" s="784" t="s">
        <v>1232</v>
      </c>
      <c r="B44" s="685" t="s">
        <v>2039</v>
      </c>
      <c r="C44" s="686"/>
      <c r="D44" s="686" t="s">
        <v>2040</v>
      </c>
      <c r="E44" s="686" t="s">
        <v>1912</v>
      </c>
      <c r="F44" s="686" t="s">
        <v>2041</v>
      </c>
      <c r="G44" s="682">
        <v>50</v>
      </c>
      <c r="H44" s="682">
        <v>249.59</v>
      </c>
      <c r="I44" s="683">
        <f t="shared" si="0"/>
        <v>12479.5</v>
      </c>
      <c r="J44" s="684">
        <v>148</v>
      </c>
      <c r="K44" s="682">
        <v>249.59</v>
      </c>
      <c r="L44" s="679">
        <f t="shared" si="2"/>
        <v>36939.32</v>
      </c>
      <c r="M44" s="692">
        <f t="shared" si="1"/>
        <v>296</v>
      </c>
      <c r="N44" s="692">
        <f t="shared" si="1"/>
        <v>100</v>
      </c>
      <c r="O44" s="692">
        <f t="shared" si="1"/>
        <v>296</v>
      </c>
    </row>
    <row r="45" spans="1:15" ht="25.5">
      <c r="A45" s="784"/>
      <c r="B45" s="685" t="s">
        <v>2042</v>
      </c>
      <c r="C45" s="686" t="s">
        <v>2032</v>
      </c>
      <c r="D45" s="686" t="s">
        <v>2043</v>
      </c>
      <c r="E45" s="686" t="s">
        <v>2034</v>
      </c>
      <c r="F45" s="686" t="s">
        <v>2044</v>
      </c>
      <c r="G45" s="682">
        <v>100</v>
      </c>
      <c r="H45" s="682">
        <v>374.5</v>
      </c>
      <c r="I45" s="683">
        <f t="shared" si="0"/>
        <v>37450</v>
      </c>
      <c r="J45" s="684">
        <v>135</v>
      </c>
      <c r="K45" s="682">
        <v>384.8</v>
      </c>
      <c r="L45" s="679">
        <f t="shared" si="2"/>
        <v>51948</v>
      </c>
      <c r="M45" s="692">
        <f t="shared" si="1"/>
        <v>135</v>
      </c>
      <c r="N45" s="692">
        <f t="shared" si="1"/>
        <v>102.75033377837117</v>
      </c>
      <c r="O45" s="692">
        <f t="shared" si="1"/>
        <v>138.71295060080107</v>
      </c>
    </row>
    <row r="46" spans="1:15" ht="25.5">
      <c r="A46" s="784"/>
      <c r="B46" s="685" t="s">
        <v>2045</v>
      </c>
      <c r="C46" s="686" t="s">
        <v>2046</v>
      </c>
      <c r="D46" s="686" t="s">
        <v>2047</v>
      </c>
      <c r="E46" s="686" t="s">
        <v>1975</v>
      </c>
      <c r="F46" s="686" t="s">
        <v>2048</v>
      </c>
      <c r="G46" s="682">
        <v>40</v>
      </c>
      <c r="H46" s="682">
        <v>89.29</v>
      </c>
      <c r="I46" s="683">
        <f t="shared" si="0"/>
        <v>3571.6000000000004</v>
      </c>
      <c r="J46" s="684">
        <v>30</v>
      </c>
      <c r="K46" s="682">
        <v>89.57</v>
      </c>
      <c r="L46" s="679">
        <f t="shared" si="2"/>
        <v>2687.1</v>
      </c>
      <c r="M46" s="692">
        <f t="shared" si="1"/>
        <v>75</v>
      </c>
      <c r="N46" s="692">
        <f t="shared" si="1"/>
        <v>100.31358494792248</v>
      </c>
      <c r="O46" s="692">
        <f t="shared" si="1"/>
        <v>75.23518871094187</v>
      </c>
    </row>
    <row r="47" spans="1:15" ht="25.5">
      <c r="A47" s="784"/>
      <c r="B47" s="685" t="s">
        <v>2049</v>
      </c>
      <c r="C47" s="686" t="s">
        <v>2046</v>
      </c>
      <c r="D47" s="686" t="s">
        <v>2050</v>
      </c>
      <c r="E47" s="686" t="s">
        <v>1975</v>
      </c>
      <c r="F47" s="686" t="s">
        <v>2051</v>
      </c>
      <c r="G47" s="682">
        <v>100</v>
      </c>
      <c r="H47" s="682">
        <v>72.34</v>
      </c>
      <c r="I47" s="683">
        <f t="shared" si="0"/>
        <v>7234</v>
      </c>
      <c r="J47" s="684">
        <v>85</v>
      </c>
      <c r="K47" s="682">
        <v>72.34</v>
      </c>
      <c r="L47" s="679">
        <f t="shared" si="2"/>
        <v>6148.9000000000005</v>
      </c>
      <c r="M47" s="692">
        <f t="shared" si="1"/>
        <v>85</v>
      </c>
      <c r="N47" s="692">
        <f t="shared" si="1"/>
        <v>100</v>
      </c>
      <c r="O47" s="692">
        <f t="shared" si="1"/>
        <v>85.000000000000014</v>
      </c>
    </row>
    <row r="48" spans="1:15">
      <c r="A48" s="784"/>
      <c r="B48" s="685" t="s">
        <v>2052</v>
      </c>
      <c r="C48" s="686" t="s">
        <v>2053</v>
      </c>
      <c r="D48" s="686" t="s">
        <v>2054</v>
      </c>
      <c r="E48" s="686" t="s">
        <v>1975</v>
      </c>
      <c r="F48" s="686" t="s">
        <v>2023</v>
      </c>
      <c r="G48" s="682">
        <v>60</v>
      </c>
      <c r="H48" s="682">
        <v>83.6</v>
      </c>
      <c r="I48" s="683">
        <f t="shared" si="0"/>
        <v>5016</v>
      </c>
      <c r="J48" s="684">
        <v>75</v>
      </c>
      <c r="K48" s="682">
        <v>83.74</v>
      </c>
      <c r="L48" s="679">
        <f t="shared" si="2"/>
        <v>6280.5</v>
      </c>
      <c r="M48" s="692">
        <f t="shared" si="1"/>
        <v>125</v>
      </c>
      <c r="N48" s="692">
        <f t="shared" si="1"/>
        <v>100.16746411483253</v>
      </c>
      <c r="O48" s="692">
        <f t="shared" si="1"/>
        <v>125.20933014354068</v>
      </c>
    </row>
    <row r="49" spans="1:15" ht="38.25">
      <c r="A49" s="784"/>
      <c r="B49" s="685" t="s">
        <v>2055</v>
      </c>
      <c r="C49" s="686"/>
      <c r="D49" s="686" t="s">
        <v>2056</v>
      </c>
      <c r="E49" s="686" t="s">
        <v>1988</v>
      </c>
      <c r="F49" s="686" t="s">
        <v>2057</v>
      </c>
      <c r="G49" s="682">
        <v>140</v>
      </c>
      <c r="H49" s="682">
        <v>394.8</v>
      </c>
      <c r="I49" s="683">
        <f t="shared" si="0"/>
        <v>55272</v>
      </c>
      <c r="J49" s="684">
        <v>115</v>
      </c>
      <c r="K49" s="682">
        <v>396</v>
      </c>
      <c r="L49" s="679">
        <f t="shared" si="2"/>
        <v>45540</v>
      </c>
      <c r="M49" s="692">
        <f t="shared" si="1"/>
        <v>82.142857142857139</v>
      </c>
      <c r="N49" s="692">
        <f t="shared" si="1"/>
        <v>100.30395136778114</v>
      </c>
      <c r="O49" s="692">
        <f t="shared" si="1"/>
        <v>82.392531480677377</v>
      </c>
    </row>
    <row r="50" spans="1:15" ht="38.25">
      <c r="A50" s="784"/>
      <c r="B50" s="685" t="s">
        <v>2058</v>
      </c>
      <c r="C50" s="686"/>
      <c r="D50" s="686" t="s">
        <v>2059</v>
      </c>
      <c r="E50" s="686" t="s">
        <v>2060</v>
      </c>
      <c r="F50" s="686" t="s">
        <v>2061</v>
      </c>
      <c r="G50" s="682">
        <v>15</v>
      </c>
      <c r="H50" s="682">
        <v>2727</v>
      </c>
      <c r="I50" s="683">
        <f t="shared" si="0"/>
        <v>40905</v>
      </c>
      <c r="J50" s="684">
        <v>13</v>
      </c>
      <c r="K50" s="682">
        <v>2747.5</v>
      </c>
      <c r="L50" s="679">
        <f t="shared" si="2"/>
        <v>35717.5</v>
      </c>
      <c r="M50" s="692">
        <f t="shared" si="1"/>
        <v>86.666666666666671</v>
      </c>
      <c r="N50" s="692">
        <f t="shared" si="1"/>
        <v>100.75174184085076</v>
      </c>
      <c r="O50" s="692">
        <f t="shared" si="1"/>
        <v>87.318176262070651</v>
      </c>
    </row>
    <row r="51" spans="1:15" ht="25.5">
      <c r="A51" s="784" t="s">
        <v>1232</v>
      </c>
      <c r="B51" s="685" t="s">
        <v>2062</v>
      </c>
      <c r="C51" s="686" t="s">
        <v>2063</v>
      </c>
      <c r="D51" s="686" t="s">
        <v>2064</v>
      </c>
      <c r="E51" s="686" t="s">
        <v>1988</v>
      </c>
      <c r="F51" s="686" t="s">
        <v>2065</v>
      </c>
      <c r="G51" s="682">
        <v>90</v>
      </c>
      <c r="H51" s="682">
        <v>226.3</v>
      </c>
      <c r="I51" s="683">
        <f t="shared" si="0"/>
        <v>20367</v>
      </c>
      <c r="J51" s="684">
        <v>68</v>
      </c>
      <c r="K51" s="682">
        <v>226.3</v>
      </c>
      <c r="L51" s="679">
        <f t="shared" si="2"/>
        <v>15388.400000000001</v>
      </c>
      <c r="M51" s="692">
        <f t="shared" si="1"/>
        <v>75.555555555555557</v>
      </c>
      <c r="N51" s="692">
        <f t="shared" si="1"/>
        <v>100</v>
      </c>
      <c r="O51" s="692">
        <f t="shared" si="1"/>
        <v>75.555555555555571</v>
      </c>
    </row>
    <row r="52" spans="1:15" ht="63.75">
      <c r="A52" s="784"/>
      <c r="B52" s="685" t="s">
        <v>2066</v>
      </c>
      <c r="C52" s="686" t="s">
        <v>2067</v>
      </c>
      <c r="D52" s="686" t="s">
        <v>2068</v>
      </c>
      <c r="E52" s="686" t="s">
        <v>2034</v>
      </c>
      <c r="F52" s="686" t="s">
        <v>2069</v>
      </c>
      <c r="G52" s="682">
        <v>180</v>
      </c>
      <c r="H52" s="682">
        <v>1588.05</v>
      </c>
      <c r="I52" s="683">
        <f t="shared" si="0"/>
        <v>285849</v>
      </c>
      <c r="J52" s="684">
        <v>134</v>
      </c>
      <c r="K52" s="682">
        <v>1703.7</v>
      </c>
      <c r="L52" s="679">
        <f t="shared" si="2"/>
        <v>228295.80000000002</v>
      </c>
      <c r="M52" s="692">
        <f t="shared" si="1"/>
        <v>74.444444444444443</v>
      </c>
      <c r="N52" s="692">
        <f t="shared" si="1"/>
        <v>107.2825162935676</v>
      </c>
      <c r="O52" s="692">
        <f t="shared" si="1"/>
        <v>79.865873240766987</v>
      </c>
    </row>
    <row r="53" spans="1:15" ht="38.25">
      <c r="A53" s="784"/>
      <c r="B53" s="685" t="s">
        <v>2070</v>
      </c>
      <c r="C53" s="686" t="s">
        <v>2071</v>
      </c>
      <c r="D53" s="686" t="s">
        <v>2072</v>
      </c>
      <c r="E53" s="686" t="s">
        <v>2034</v>
      </c>
      <c r="F53" s="686" t="s">
        <v>2073</v>
      </c>
      <c r="G53" s="682">
        <v>35</v>
      </c>
      <c r="H53" s="682">
        <v>982.5</v>
      </c>
      <c r="I53" s="683">
        <f t="shared" si="0"/>
        <v>34387.5</v>
      </c>
      <c r="J53" s="684">
        <v>65</v>
      </c>
      <c r="K53" s="682">
        <v>984</v>
      </c>
      <c r="L53" s="679">
        <f t="shared" si="2"/>
        <v>63960</v>
      </c>
      <c r="M53" s="692">
        <f t="shared" si="1"/>
        <v>185.71428571428572</v>
      </c>
      <c r="N53" s="692">
        <f t="shared" si="1"/>
        <v>100.15267175572519</v>
      </c>
      <c r="O53" s="692">
        <f t="shared" si="1"/>
        <v>185.9978189749182</v>
      </c>
    </row>
    <row r="54" spans="1:15" ht="25.5">
      <c r="A54" s="784"/>
      <c r="B54" s="685" t="s">
        <v>2074</v>
      </c>
      <c r="C54" s="686"/>
      <c r="D54" s="686" t="s">
        <v>2075</v>
      </c>
      <c r="E54" s="686" t="s">
        <v>1988</v>
      </c>
      <c r="F54" s="686"/>
      <c r="G54" s="682"/>
      <c r="H54" s="682"/>
      <c r="I54" s="683">
        <f t="shared" si="0"/>
        <v>0</v>
      </c>
      <c r="J54" s="684">
        <v>2</v>
      </c>
      <c r="K54" s="682">
        <v>3421.66</v>
      </c>
      <c r="L54" s="679">
        <f t="shared" si="2"/>
        <v>6843.32</v>
      </c>
      <c r="M54" s="692">
        <v>0</v>
      </c>
      <c r="N54" s="692">
        <v>0</v>
      </c>
      <c r="O54" s="692">
        <v>0</v>
      </c>
    </row>
    <row r="55" spans="1:15" ht="25.5">
      <c r="A55" s="784"/>
      <c r="B55" s="685" t="s">
        <v>2076</v>
      </c>
      <c r="C55" s="686" t="s">
        <v>2077</v>
      </c>
      <c r="D55" s="686" t="s">
        <v>2078</v>
      </c>
      <c r="E55" s="686" t="s">
        <v>2079</v>
      </c>
      <c r="F55" s="686" t="s">
        <v>2080</v>
      </c>
      <c r="G55" s="682">
        <v>2</v>
      </c>
      <c r="H55" s="682">
        <v>1394</v>
      </c>
      <c r="I55" s="683">
        <f t="shared" si="0"/>
        <v>2788</v>
      </c>
      <c r="J55" s="684">
        <v>3</v>
      </c>
      <c r="K55" s="682">
        <v>1394</v>
      </c>
      <c r="L55" s="679">
        <f t="shared" si="2"/>
        <v>4182</v>
      </c>
      <c r="M55" s="692">
        <f t="shared" si="1"/>
        <v>150</v>
      </c>
      <c r="N55" s="692">
        <f t="shared" si="1"/>
        <v>100</v>
      </c>
      <c r="O55" s="692">
        <f t="shared" si="1"/>
        <v>150</v>
      </c>
    </row>
    <row r="56" spans="1:15">
      <c r="A56" s="784"/>
      <c r="B56" s="685" t="s">
        <v>2081</v>
      </c>
      <c r="C56" s="686" t="s">
        <v>2082</v>
      </c>
      <c r="D56" s="686" t="s">
        <v>2083</v>
      </c>
      <c r="E56" s="686" t="s">
        <v>1975</v>
      </c>
      <c r="F56" s="686" t="s">
        <v>2023</v>
      </c>
      <c r="G56" s="682">
        <v>10</v>
      </c>
      <c r="H56" s="682">
        <v>377.27</v>
      </c>
      <c r="I56" s="683">
        <f t="shared" si="0"/>
        <v>3772.7</v>
      </c>
      <c r="J56" s="684">
        <v>0</v>
      </c>
      <c r="K56" s="682">
        <v>377.27</v>
      </c>
      <c r="L56" s="679">
        <f t="shared" si="2"/>
        <v>0</v>
      </c>
      <c r="M56" s="692">
        <f t="shared" si="1"/>
        <v>0</v>
      </c>
      <c r="N56" s="692">
        <f t="shared" si="1"/>
        <v>100</v>
      </c>
      <c r="O56" s="692">
        <f t="shared" si="1"/>
        <v>0</v>
      </c>
    </row>
    <row r="57" spans="1:15">
      <c r="A57" s="784"/>
      <c r="B57" s="685" t="s">
        <v>2084</v>
      </c>
      <c r="C57" s="686" t="s">
        <v>2082</v>
      </c>
      <c r="D57" s="686" t="s">
        <v>2085</v>
      </c>
      <c r="E57" s="686" t="s">
        <v>1975</v>
      </c>
      <c r="F57" s="686" t="s">
        <v>2086</v>
      </c>
      <c r="G57" s="682">
        <v>42</v>
      </c>
      <c r="H57" s="682">
        <v>349.67</v>
      </c>
      <c r="I57" s="683">
        <f t="shared" si="0"/>
        <v>14686.140000000001</v>
      </c>
      <c r="J57" s="684">
        <v>10</v>
      </c>
      <c r="K57" s="682">
        <v>349.67</v>
      </c>
      <c r="L57" s="679">
        <f t="shared" si="2"/>
        <v>3496.7000000000003</v>
      </c>
      <c r="M57" s="692">
        <f t="shared" si="1"/>
        <v>23.809523809523807</v>
      </c>
      <c r="N57" s="692">
        <f t="shared" si="1"/>
        <v>100</v>
      </c>
      <c r="O57" s="692">
        <f t="shared" si="1"/>
        <v>23.809523809523807</v>
      </c>
    </row>
    <row r="58" spans="1:15" ht="25.5">
      <c r="A58" s="784" t="s">
        <v>1232</v>
      </c>
      <c r="B58" s="685" t="s">
        <v>2087</v>
      </c>
      <c r="C58" s="686" t="s">
        <v>2088</v>
      </c>
      <c r="D58" s="686" t="s">
        <v>2089</v>
      </c>
      <c r="E58" s="686" t="s">
        <v>2034</v>
      </c>
      <c r="F58" s="686" t="s">
        <v>2090</v>
      </c>
      <c r="G58" s="682">
        <v>1</v>
      </c>
      <c r="H58" s="682">
        <v>1295</v>
      </c>
      <c r="I58" s="683">
        <f t="shared" si="0"/>
        <v>1295</v>
      </c>
      <c r="J58" s="684">
        <v>0</v>
      </c>
      <c r="K58" s="682">
        <v>1295</v>
      </c>
      <c r="L58" s="679">
        <f t="shared" si="2"/>
        <v>0</v>
      </c>
      <c r="M58" s="692">
        <f t="shared" si="1"/>
        <v>0</v>
      </c>
      <c r="N58" s="692">
        <f t="shared" si="1"/>
        <v>100</v>
      </c>
      <c r="O58" s="692">
        <f t="shared" si="1"/>
        <v>0</v>
      </c>
    </row>
    <row r="59" spans="1:15" ht="25.5">
      <c r="A59" s="784"/>
      <c r="B59" s="685" t="s">
        <v>2091</v>
      </c>
      <c r="C59" s="686" t="s">
        <v>2092</v>
      </c>
      <c r="D59" s="686" t="s">
        <v>2093</v>
      </c>
      <c r="E59" s="686" t="s">
        <v>2079</v>
      </c>
      <c r="F59" s="686" t="s">
        <v>2094</v>
      </c>
      <c r="G59" s="682">
        <v>130</v>
      </c>
      <c r="H59" s="682">
        <v>263.60000000000002</v>
      </c>
      <c r="I59" s="683">
        <f t="shared" si="0"/>
        <v>34268</v>
      </c>
      <c r="J59" s="684">
        <v>100</v>
      </c>
      <c r="K59" s="682">
        <v>263.67</v>
      </c>
      <c r="L59" s="679">
        <f t="shared" si="2"/>
        <v>26367</v>
      </c>
      <c r="M59" s="692">
        <f t="shared" si="1"/>
        <v>76.923076923076934</v>
      </c>
      <c r="N59" s="692">
        <f t="shared" si="1"/>
        <v>100.02655538694991</v>
      </c>
      <c r="O59" s="692">
        <f t="shared" si="1"/>
        <v>76.943504143807644</v>
      </c>
    </row>
    <row r="60" spans="1:15" ht="25.5">
      <c r="A60" s="784"/>
      <c r="B60" s="685" t="s">
        <v>2095</v>
      </c>
      <c r="C60" s="686" t="s">
        <v>2096</v>
      </c>
      <c r="D60" s="686" t="s">
        <v>2097</v>
      </c>
      <c r="E60" s="686" t="s">
        <v>2034</v>
      </c>
      <c r="F60" s="686" t="s">
        <v>2098</v>
      </c>
      <c r="G60" s="682">
        <v>40</v>
      </c>
      <c r="H60" s="682">
        <v>1546</v>
      </c>
      <c r="I60" s="683">
        <f t="shared" si="0"/>
        <v>61840</v>
      </c>
      <c r="J60" s="684">
        <v>21</v>
      </c>
      <c r="K60" s="682">
        <v>1548.8</v>
      </c>
      <c r="L60" s="679">
        <f t="shared" si="2"/>
        <v>32524.799999999999</v>
      </c>
      <c r="M60" s="692">
        <f t="shared" si="1"/>
        <v>52.5</v>
      </c>
      <c r="N60" s="692">
        <f t="shared" si="1"/>
        <v>100.1811125485123</v>
      </c>
      <c r="O60" s="692">
        <f t="shared" si="1"/>
        <v>52.595084087968949</v>
      </c>
    </row>
    <row r="61" spans="1:15" ht="25.5">
      <c r="A61" s="784"/>
      <c r="B61" s="685" t="s">
        <v>2099</v>
      </c>
      <c r="C61" s="686" t="s">
        <v>2100</v>
      </c>
      <c r="D61" s="686" t="s">
        <v>2101</v>
      </c>
      <c r="E61" s="686" t="s">
        <v>1988</v>
      </c>
      <c r="F61" s="686" t="s">
        <v>2102</v>
      </c>
      <c r="G61" s="682">
        <v>780</v>
      </c>
      <c r="H61" s="682">
        <v>414.3</v>
      </c>
      <c r="I61" s="683">
        <f t="shared" si="0"/>
        <v>323154</v>
      </c>
      <c r="J61" s="684">
        <v>480</v>
      </c>
      <c r="K61" s="682">
        <v>415.05</v>
      </c>
      <c r="L61" s="679">
        <f t="shared" si="2"/>
        <v>199224</v>
      </c>
      <c r="M61" s="692">
        <f t="shared" si="1"/>
        <v>61.53846153846154</v>
      </c>
      <c r="N61" s="692">
        <f t="shared" si="1"/>
        <v>100.18102824040551</v>
      </c>
      <c r="O61" s="692">
        <f t="shared" si="1"/>
        <v>61.649863532557234</v>
      </c>
    </row>
    <row r="62" spans="1:15" ht="25.5">
      <c r="A62" s="784"/>
      <c r="B62" s="685" t="s">
        <v>2103</v>
      </c>
      <c r="C62" s="686" t="s">
        <v>2104</v>
      </c>
      <c r="D62" s="686" t="s">
        <v>2105</v>
      </c>
      <c r="E62" s="686" t="s">
        <v>2106</v>
      </c>
      <c r="F62" s="686" t="s">
        <v>2107</v>
      </c>
      <c r="G62" s="682">
        <v>10</v>
      </c>
      <c r="H62" s="682">
        <v>331.96</v>
      </c>
      <c r="I62" s="683">
        <f t="shared" si="0"/>
        <v>3319.6</v>
      </c>
      <c r="J62" s="684">
        <v>20</v>
      </c>
      <c r="K62" s="682">
        <v>426.36</v>
      </c>
      <c r="L62" s="679">
        <f t="shared" si="2"/>
        <v>8527.2000000000007</v>
      </c>
      <c r="M62" s="692">
        <f t="shared" si="1"/>
        <v>200</v>
      </c>
      <c r="N62" s="692">
        <f t="shared" si="1"/>
        <v>128.43716110374746</v>
      </c>
      <c r="O62" s="692">
        <f t="shared" si="1"/>
        <v>256.87432220749491</v>
      </c>
    </row>
    <row r="63" spans="1:15" ht="25.5">
      <c r="A63" s="784"/>
      <c r="B63" s="685" t="s">
        <v>2108</v>
      </c>
      <c r="C63" s="686" t="s">
        <v>2104</v>
      </c>
      <c r="D63" s="686" t="s">
        <v>2109</v>
      </c>
      <c r="E63" s="686" t="s">
        <v>1941</v>
      </c>
      <c r="F63" s="686" t="s">
        <v>2110</v>
      </c>
      <c r="G63" s="682">
        <v>61</v>
      </c>
      <c r="H63" s="682">
        <v>417.75</v>
      </c>
      <c r="I63" s="683">
        <f t="shared" si="0"/>
        <v>25482.75</v>
      </c>
      <c r="J63" s="684">
        <v>50</v>
      </c>
      <c r="K63" s="682">
        <v>419.58</v>
      </c>
      <c r="L63" s="679">
        <f t="shared" si="2"/>
        <v>20979</v>
      </c>
      <c r="M63" s="692">
        <f t="shared" si="1"/>
        <v>81.967213114754102</v>
      </c>
      <c r="N63" s="692">
        <f t="shared" si="1"/>
        <v>100.43806104129263</v>
      </c>
      <c r="O63" s="692">
        <f t="shared" si="1"/>
        <v>82.326279542043153</v>
      </c>
    </row>
    <row r="64" spans="1:15" ht="28.5">
      <c r="A64" s="784"/>
      <c r="B64" s="688" t="s">
        <v>2111</v>
      </c>
      <c r="C64" s="687"/>
      <c r="D64" s="687" t="s">
        <v>2112</v>
      </c>
      <c r="E64" s="687" t="s">
        <v>2113</v>
      </c>
      <c r="F64" s="687" t="s">
        <v>2114</v>
      </c>
      <c r="G64" s="682">
        <v>5</v>
      </c>
      <c r="H64" s="682">
        <v>377.15</v>
      </c>
      <c r="I64" s="683">
        <f t="shared" si="0"/>
        <v>1885.75</v>
      </c>
      <c r="J64" s="684">
        <v>40</v>
      </c>
      <c r="K64" s="682">
        <v>377.15</v>
      </c>
      <c r="L64" s="679">
        <f t="shared" si="2"/>
        <v>15086</v>
      </c>
      <c r="M64" s="692">
        <f t="shared" si="1"/>
        <v>800</v>
      </c>
      <c r="N64" s="692">
        <f t="shared" si="1"/>
        <v>100</v>
      </c>
      <c r="O64" s="692">
        <f t="shared" si="1"/>
        <v>800</v>
      </c>
    </row>
    <row r="65" spans="1:15" ht="38.25">
      <c r="A65" s="784" t="s">
        <v>1232</v>
      </c>
      <c r="B65" s="685" t="s">
        <v>2115</v>
      </c>
      <c r="C65" s="686"/>
      <c r="D65" s="686" t="s">
        <v>2116</v>
      </c>
      <c r="E65" s="686" t="s">
        <v>2011</v>
      </c>
      <c r="F65" s="686" t="s">
        <v>2117</v>
      </c>
      <c r="G65" s="682"/>
      <c r="H65" s="682"/>
      <c r="I65" s="683">
        <f t="shared" si="0"/>
        <v>0</v>
      </c>
      <c r="J65" s="684">
        <v>80</v>
      </c>
      <c r="K65" s="682">
        <v>283.14</v>
      </c>
      <c r="L65" s="679">
        <f t="shared" si="2"/>
        <v>22651.199999999997</v>
      </c>
      <c r="M65" s="692">
        <v>0</v>
      </c>
      <c r="N65" s="692">
        <v>0</v>
      </c>
      <c r="O65" s="692">
        <v>0</v>
      </c>
    </row>
    <row r="66" spans="1:15" ht="25.5">
      <c r="A66" s="784"/>
      <c r="B66" s="685" t="s">
        <v>2118</v>
      </c>
      <c r="C66" s="686" t="s">
        <v>2053</v>
      </c>
      <c r="D66" s="686" t="s">
        <v>2119</v>
      </c>
      <c r="E66" s="686" t="s">
        <v>1975</v>
      </c>
      <c r="F66" s="686" t="s">
        <v>2023</v>
      </c>
      <c r="G66" s="682">
        <v>80</v>
      </c>
      <c r="H66" s="682">
        <v>84.6</v>
      </c>
      <c r="I66" s="683">
        <f t="shared" si="0"/>
        <v>6768</v>
      </c>
      <c r="J66" s="684">
        <v>95</v>
      </c>
      <c r="K66" s="682">
        <v>84.93</v>
      </c>
      <c r="L66" s="679">
        <f t="shared" si="2"/>
        <v>8068.35</v>
      </c>
      <c r="M66" s="692">
        <f t="shared" si="1"/>
        <v>118.75</v>
      </c>
      <c r="N66" s="692">
        <f t="shared" si="1"/>
        <v>100.39007092198584</v>
      </c>
      <c r="O66" s="692">
        <f t="shared" si="1"/>
        <v>119.21320921985816</v>
      </c>
    </row>
    <row r="67" spans="1:15">
      <c r="A67" s="784"/>
      <c r="B67" s="685" t="s">
        <v>2120</v>
      </c>
      <c r="C67" s="686" t="s">
        <v>2121</v>
      </c>
      <c r="D67" s="686" t="s">
        <v>2122</v>
      </c>
      <c r="E67" s="686" t="s">
        <v>2079</v>
      </c>
      <c r="F67" s="686" t="s">
        <v>2123</v>
      </c>
      <c r="G67" s="682">
        <v>65</v>
      </c>
      <c r="H67" s="682">
        <v>903.6</v>
      </c>
      <c r="I67" s="683">
        <f t="shared" si="0"/>
        <v>58734</v>
      </c>
      <c r="J67" s="684">
        <v>21</v>
      </c>
      <c r="K67" s="682">
        <v>903.6</v>
      </c>
      <c r="L67" s="679">
        <f t="shared" si="2"/>
        <v>18975.600000000002</v>
      </c>
      <c r="M67" s="692">
        <f t="shared" si="1"/>
        <v>32.307692307692307</v>
      </c>
      <c r="N67" s="692">
        <f t="shared" si="1"/>
        <v>100</v>
      </c>
      <c r="O67" s="692">
        <f t="shared" si="1"/>
        <v>32.307692307692307</v>
      </c>
    </row>
    <row r="68" spans="1:15" ht="38.25">
      <c r="A68" s="784"/>
      <c r="B68" s="685" t="s">
        <v>2124</v>
      </c>
      <c r="C68" s="686" t="s">
        <v>2125</v>
      </c>
      <c r="D68" s="686" t="s">
        <v>2126</v>
      </c>
      <c r="E68" s="686" t="s">
        <v>2079</v>
      </c>
      <c r="F68" s="686" t="s">
        <v>2127</v>
      </c>
      <c r="G68" s="682">
        <v>300</v>
      </c>
      <c r="H68" s="682">
        <v>220</v>
      </c>
      <c r="I68" s="683">
        <f t="shared" si="0"/>
        <v>66000</v>
      </c>
      <c r="J68" s="684">
        <v>140</v>
      </c>
      <c r="K68" s="682">
        <v>220</v>
      </c>
      <c r="L68" s="679">
        <f t="shared" si="2"/>
        <v>30800</v>
      </c>
      <c r="M68" s="692">
        <f t="shared" si="1"/>
        <v>46.666666666666664</v>
      </c>
      <c r="N68" s="692">
        <f t="shared" si="1"/>
        <v>100</v>
      </c>
      <c r="O68" s="692">
        <f t="shared" si="1"/>
        <v>46.666666666666664</v>
      </c>
    </row>
    <row r="69" spans="1:15" ht="25.5">
      <c r="A69" s="784"/>
      <c r="B69" s="685" t="s">
        <v>2128</v>
      </c>
      <c r="C69" s="686" t="s">
        <v>2129</v>
      </c>
      <c r="D69" s="686" t="s">
        <v>2130</v>
      </c>
      <c r="E69" s="686" t="s">
        <v>2034</v>
      </c>
      <c r="F69" s="686" t="s">
        <v>2131</v>
      </c>
      <c r="G69" s="682">
        <v>40</v>
      </c>
      <c r="H69" s="682">
        <v>250.3</v>
      </c>
      <c r="I69" s="683">
        <f t="shared" si="0"/>
        <v>10012</v>
      </c>
      <c r="J69" s="684">
        <v>29</v>
      </c>
      <c r="K69" s="682">
        <v>252.01</v>
      </c>
      <c r="L69" s="679">
        <f t="shared" si="2"/>
        <v>7308.29</v>
      </c>
      <c r="M69" s="692">
        <f t="shared" si="1"/>
        <v>72.5</v>
      </c>
      <c r="N69" s="692">
        <f t="shared" si="1"/>
        <v>100.68318018377947</v>
      </c>
      <c r="O69" s="692">
        <f t="shared" si="1"/>
        <v>72.995305633240122</v>
      </c>
    </row>
    <row r="70" spans="1:15" ht="25.5">
      <c r="A70" s="784"/>
      <c r="B70" s="685" t="s">
        <v>2132</v>
      </c>
      <c r="C70" s="686" t="s">
        <v>2129</v>
      </c>
      <c r="D70" s="686" t="s">
        <v>2133</v>
      </c>
      <c r="E70" s="686" t="s">
        <v>2034</v>
      </c>
      <c r="F70" s="686" t="s">
        <v>2134</v>
      </c>
      <c r="G70" s="682">
        <v>40</v>
      </c>
      <c r="H70" s="682">
        <v>179.85</v>
      </c>
      <c r="I70" s="683">
        <f t="shared" si="0"/>
        <v>7194</v>
      </c>
      <c r="J70" s="684">
        <v>40</v>
      </c>
      <c r="K70" s="682">
        <v>181.06</v>
      </c>
      <c r="L70" s="679">
        <f t="shared" si="2"/>
        <v>7242.4</v>
      </c>
      <c r="M70" s="692">
        <f t="shared" si="1"/>
        <v>100</v>
      </c>
      <c r="N70" s="692">
        <f t="shared" si="1"/>
        <v>100.67278287461774</v>
      </c>
      <c r="O70" s="692">
        <f t="shared" si="1"/>
        <v>100.67278287461774</v>
      </c>
    </row>
    <row r="71" spans="1:15" ht="25.5">
      <c r="A71" s="784"/>
      <c r="B71" s="685" t="s">
        <v>2135</v>
      </c>
      <c r="C71" s="686" t="s">
        <v>2136</v>
      </c>
      <c r="D71" s="686" t="s">
        <v>2137</v>
      </c>
      <c r="E71" s="686" t="s">
        <v>2079</v>
      </c>
      <c r="F71" s="686" t="s">
        <v>2138</v>
      </c>
      <c r="G71" s="682">
        <v>15</v>
      </c>
      <c r="H71" s="682">
        <v>1869.5</v>
      </c>
      <c r="I71" s="683">
        <f t="shared" ref="I71:I80" si="3">G71*H71</f>
        <v>28042.5</v>
      </c>
      <c r="J71" s="684">
        <v>18</v>
      </c>
      <c r="K71" s="682">
        <v>1869.5</v>
      </c>
      <c r="L71" s="679">
        <f t="shared" si="2"/>
        <v>33651</v>
      </c>
      <c r="M71" s="692">
        <f t="shared" ref="M71:O80" si="4">(J71/G71)*100</f>
        <v>120</v>
      </c>
      <c r="N71" s="692">
        <f t="shared" si="4"/>
        <v>100</v>
      </c>
      <c r="O71" s="692">
        <f t="shared" si="4"/>
        <v>120</v>
      </c>
    </row>
    <row r="72" spans="1:15">
      <c r="A72" s="784" t="s">
        <v>1232</v>
      </c>
      <c r="B72" s="685"/>
      <c r="C72" s="686"/>
      <c r="D72" s="686" t="s">
        <v>2139</v>
      </c>
      <c r="E72" s="686" t="s">
        <v>2079</v>
      </c>
      <c r="F72" s="686" t="s">
        <v>2140</v>
      </c>
      <c r="G72" s="682">
        <v>1</v>
      </c>
      <c r="H72" s="682">
        <v>5199</v>
      </c>
      <c r="I72" s="683">
        <f t="shared" si="3"/>
        <v>5199</v>
      </c>
      <c r="J72" s="684">
        <v>0</v>
      </c>
      <c r="K72" s="682">
        <v>5199</v>
      </c>
      <c r="L72" s="679">
        <f t="shared" ref="L72:L80" si="5">J72*K72</f>
        <v>0</v>
      </c>
      <c r="M72" s="692">
        <f t="shared" si="4"/>
        <v>0</v>
      </c>
      <c r="N72" s="692">
        <f t="shared" si="4"/>
        <v>100</v>
      </c>
      <c r="O72" s="692">
        <f t="shared" si="4"/>
        <v>0</v>
      </c>
    </row>
    <row r="73" spans="1:15">
      <c r="A73" s="784"/>
      <c r="B73" s="685" t="s">
        <v>2141</v>
      </c>
      <c r="C73" s="686"/>
      <c r="D73" s="686" t="s">
        <v>2142</v>
      </c>
      <c r="E73" s="686" t="s">
        <v>2079</v>
      </c>
      <c r="F73" s="686" t="s">
        <v>2143</v>
      </c>
      <c r="G73" s="682">
        <v>60</v>
      </c>
      <c r="H73" s="682">
        <v>300</v>
      </c>
      <c r="I73" s="683">
        <f t="shared" si="3"/>
        <v>18000</v>
      </c>
      <c r="J73" s="684">
        <v>0</v>
      </c>
      <c r="K73" s="682">
        <v>300</v>
      </c>
      <c r="L73" s="679">
        <f t="shared" si="5"/>
        <v>0</v>
      </c>
      <c r="M73" s="692">
        <f t="shared" si="4"/>
        <v>0</v>
      </c>
      <c r="N73" s="692">
        <f t="shared" si="4"/>
        <v>100</v>
      </c>
      <c r="O73" s="692">
        <f t="shared" si="4"/>
        <v>0</v>
      </c>
    </row>
    <row r="74" spans="1:15" ht="25.5">
      <c r="A74" s="784"/>
      <c r="B74" s="685" t="s">
        <v>2144</v>
      </c>
      <c r="C74" s="686" t="s">
        <v>2145</v>
      </c>
      <c r="D74" s="686" t="s">
        <v>2146</v>
      </c>
      <c r="E74" s="686" t="s">
        <v>2079</v>
      </c>
      <c r="F74" s="686" t="s">
        <v>2147</v>
      </c>
      <c r="G74" s="682">
        <v>500</v>
      </c>
      <c r="H74" s="682">
        <v>312.39999999999998</v>
      </c>
      <c r="I74" s="683">
        <f t="shared" si="3"/>
        <v>156200</v>
      </c>
      <c r="J74" s="684">
        <v>455</v>
      </c>
      <c r="K74" s="682">
        <v>375.4</v>
      </c>
      <c r="L74" s="679">
        <f t="shared" si="5"/>
        <v>170807</v>
      </c>
      <c r="M74" s="692">
        <f t="shared" si="4"/>
        <v>91</v>
      </c>
      <c r="N74" s="692">
        <f t="shared" si="4"/>
        <v>120.16645326504482</v>
      </c>
      <c r="O74" s="692">
        <f t="shared" si="4"/>
        <v>109.35147247119079</v>
      </c>
    </row>
    <row r="75" spans="1:15">
      <c r="A75" s="784"/>
      <c r="B75" s="685" t="s">
        <v>2148</v>
      </c>
      <c r="C75" s="686"/>
      <c r="D75" s="686" t="s">
        <v>2149</v>
      </c>
      <c r="E75" s="686" t="s">
        <v>2150</v>
      </c>
      <c r="F75" s="686" t="s">
        <v>2151</v>
      </c>
      <c r="G75" s="682">
        <v>0</v>
      </c>
      <c r="H75" s="682"/>
      <c r="I75" s="683">
        <f t="shared" si="3"/>
        <v>0</v>
      </c>
      <c r="J75" s="684">
        <v>10</v>
      </c>
      <c r="K75" s="682">
        <v>331.21</v>
      </c>
      <c r="L75" s="679">
        <f t="shared" si="5"/>
        <v>3312.1</v>
      </c>
      <c r="M75" s="692">
        <v>0</v>
      </c>
      <c r="N75" s="692">
        <v>0</v>
      </c>
      <c r="O75" s="692">
        <v>0</v>
      </c>
    </row>
    <row r="76" spans="1:15">
      <c r="A76" s="784"/>
      <c r="B76" s="685" t="s">
        <v>2152</v>
      </c>
      <c r="C76" s="686"/>
      <c r="D76" s="686" t="s">
        <v>2153</v>
      </c>
      <c r="E76" s="686" t="s">
        <v>2154</v>
      </c>
      <c r="F76" s="686" t="s">
        <v>2155</v>
      </c>
      <c r="G76" s="682">
        <v>4</v>
      </c>
      <c r="H76" s="682">
        <v>769.35</v>
      </c>
      <c r="I76" s="683">
        <f t="shared" si="3"/>
        <v>3077.4</v>
      </c>
      <c r="J76" s="684">
        <v>0</v>
      </c>
      <c r="K76" s="682">
        <v>769.35</v>
      </c>
      <c r="L76" s="679">
        <f t="shared" si="5"/>
        <v>0</v>
      </c>
      <c r="M76" s="692">
        <f t="shared" si="4"/>
        <v>0</v>
      </c>
      <c r="N76" s="692">
        <f t="shared" si="4"/>
        <v>100</v>
      </c>
      <c r="O76" s="692">
        <f t="shared" si="4"/>
        <v>0</v>
      </c>
    </row>
    <row r="77" spans="1:15" ht="25.5">
      <c r="A77" s="784"/>
      <c r="B77" s="685"/>
      <c r="C77" s="686"/>
      <c r="D77" s="686" t="s">
        <v>2156</v>
      </c>
      <c r="E77" s="686" t="s">
        <v>2150</v>
      </c>
      <c r="F77" s="686" t="s">
        <v>2157</v>
      </c>
      <c r="G77" s="682">
        <v>0</v>
      </c>
      <c r="H77" s="682">
        <v>3757.26</v>
      </c>
      <c r="I77" s="683">
        <f t="shared" si="3"/>
        <v>0</v>
      </c>
      <c r="J77" s="684">
        <v>0</v>
      </c>
      <c r="K77" s="682">
        <v>3757.26</v>
      </c>
      <c r="L77" s="679">
        <f t="shared" si="5"/>
        <v>0</v>
      </c>
      <c r="M77" s="692">
        <v>0</v>
      </c>
      <c r="N77" s="692">
        <f t="shared" si="4"/>
        <v>100</v>
      </c>
      <c r="O77" s="692">
        <v>0</v>
      </c>
    </row>
    <row r="78" spans="1:15">
      <c r="A78" s="784"/>
      <c r="B78" s="685"/>
      <c r="C78" s="686"/>
      <c r="D78" s="686" t="s">
        <v>2158</v>
      </c>
      <c r="E78" s="686" t="s">
        <v>2150</v>
      </c>
      <c r="F78" s="686"/>
      <c r="G78" s="682">
        <v>0</v>
      </c>
      <c r="H78" s="682">
        <v>2644.49</v>
      </c>
      <c r="I78" s="683">
        <f t="shared" si="3"/>
        <v>0</v>
      </c>
      <c r="J78" s="684">
        <v>165</v>
      </c>
      <c r="K78" s="682">
        <v>1282.53</v>
      </c>
      <c r="L78" s="679">
        <f t="shared" si="5"/>
        <v>211617.44999999998</v>
      </c>
      <c r="M78" s="692">
        <v>0</v>
      </c>
      <c r="N78" s="692">
        <f t="shared" si="4"/>
        <v>48.498198140284146</v>
      </c>
      <c r="O78" s="692">
        <v>0</v>
      </c>
    </row>
    <row r="79" spans="1:15">
      <c r="A79" s="784"/>
      <c r="B79" s="685" t="s">
        <v>2159</v>
      </c>
      <c r="C79" s="686"/>
      <c r="D79" s="686" t="s">
        <v>2160</v>
      </c>
      <c r="E79" s="686" t="s">
        <v>2079</v>
      </c>
      <c r="F79" s="686" t="s">
        <v>2161</v>
      </c>
      <c r="G79" s="682">
        <v>250</v>
      </c>
      <c r="H79" s="682">
        <v>1036</v>
      </c>
      <c r="I79" s="683">
        <f t="shared" si="3"/>
        <v>259000</v>
      </c>
      <c r="J79" s="684">
        <v>148</v>
      </c>
      <c r="K79" s="682">
        <v>1036.53</v>
      </c>
      <c r="L79" s="679">
        <f t="shared" si="5"/>
        <v>153406.44</v>
      </c>
      <c r="M79" s="692">
        <f t="shared" si="4"/>
        <v>59.199999999999996</v>
      </c>
      <c r="N79" s="692">
        <f t="shared" si="4"/>
        <v>100.0511583011583</v>
      </c>
      <c r="O79" s="692">
        <f t="shared" si="4"/>
        <v>59.230285714285714</v>
      </c>
    </row>
    <row r="80" spans="1:15">
      <c r="A80" s="784"/>
      <c r="B80" s="685" t="s">
        <v>2162</v>
      </c>
      <c r="C80" s="686"/>
      <c r="D80" s="686" t="s">
        <v>2160</v>
      </c>
      <c r="E80" s="686" t="s">
        <v>2079</v>
      </c>
      <c r="F80" s="686" t="s">
        <v>2163</v>
      </c>
      <c r="G80" s="682">
        <v>80</v>
      </c>
      <c r="H80" s="682">
        <v>1097</v>
      </c>
      <c r="I80" s="683">
        <f t="shared" si="3"/>
        <v>87760</v>
      </c>
      <c r="J80" s="684">
        <v>70</v>
      </c>
      <c r="K80" s="682">
        <v>1097.03</v>
      </c>
      <c r="L80" s="679">
        <f t="shared" si="5"/>
        <v>76792.099999999991</v>
      </c>
      <c r="M80" s="692">
        <f t="shared" si="4"/>
        <v>87.5</v>
      </c>
      <c r="N80" s="692">
        <f t="shared" si="4"/>
        <v>100.00273473108476</v>
      </c>
      <c r="O80" s="692">
        <f t="shared" si="4"/>
        <v>87.502392889699166</v>
      </c>
    </row>
    <row r="81" spans="1:15">
      <c r="A81" s="784"/>
      <c r="B81" s="689" t="s">
        <v>150</v>
      </c>
      <c r="C81" s="686"/>
      <c r="D81" s="686"/>
      <c r="E81" s="686"/>
      <c r="F81" s="686"/>
      <c r="G81" s="682"/>
      <c r="H81" s="682"/>
      <c r="I81" s="690">
        <f>SUM(I6:I80)</f>
        <v>3787677.9000000004</v>
      </c>
      <c r="J81" s="684"/>
      <c r="K81" s="678"/>
      <c r="L81" s="691">
        <f>SUM(L6:L80)</f>
        <v>4259756.37</v>
      </c>
      <c r="M81" s="693"/>
      <c r="N81" s="693"/>
      <c r="O81" s="694">
        <f t="shared" ref="O81" si="6">L81/I81*100</f>
        <v>112.46353260397353</v>
      </c>
    </row>
    <row r="82" spans="1:15">
      <c r="A82" s="784"/>
      <c r="B82" s="684"/>
      <c r="C82" s="684"/>
      <c r="D82" s="684"/>
      <c r="E82" s="684"/>
      <c r="F82" s="684"/>
      <c r="G82" s="684"/>
      <c r="H82" s="684"/>
      <c r="I82" s="684"/>
      <c r="J82" s="684"/>
      <c r="K82" s="684"/>
      <c r="L82" s="684"/>
      <c r="M82" s="678"/>
      <c r="N82" s="678"/>
      <c r="O82" s="684"/>
    </row>
    <row r="83" spans="1:15">
      <c r="A83" s="784"/>
      <c r="B83" s="684"/>
      <c r="C83" s="684"/>
      <c r="D83" s="684"/>
      <c r="E83" s="684"/>
      <c r="F83" s="684"/>
      <c r="G83" s="684"/>
      <c r="H83" s="684"/>
      <c r="I83" s="684"/>
      <c r="J83" s="684"/>
      <c r="K83" s="684"/>
      <c r="L83" s="684"/>
      <c r="M83" s="684"/>
      <c r="N83" s="684"/>
      <c r="O83" s="684"/>
    </row>
    <row r="84" spans="1:15">
      <c r="A84" s="784"/>
      <c r="B84" s="684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</row>
    <row r="85" spans="1:15">
      <c r="A85" s="784"/>
      <c r="B85" s="684"/>
      <c r="C85" s="684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4"/>
      <c r="O85" s="684"/>
    </row>
  </sheetData>
  <mergeCells count="23">
    <mergeCell ref="A72:A78"/>
    <mergeCell ref="A79:A85"/>
    <mergeCell ref="A37:A43"/>
    <mergeCell ref="A44:A50"/>
    <mergeCell ref="A51:A57"/>
    <mergeCell ref="A58:A64"/>
    <mergeCell ref="A65:A71"/>
    <mergeCell ref="A30:A36"/>
    <mergeCell ref="A1:O1"/>
    <mergeCell ref="A2:A4"/>
    <mergeCell ref="B2:B4"/>
    <mergeCell ref="C2:C4"/>
    <mergeCell ref="D2:D4"/>
    <mergeCell ref="E2:E4"/>
    <mergeCell ref="F2:F4"/>
    <mergeCell ref="G2:O2"/>
    <mergeCell ref="G3:I3"/>
    <mergeCell ref="J3:L3"/>
    <mergeCell ref="M3:O3"/>
    <mergeCell ref="A6:A10"/>
    <mergeCell ref="A11:A15"/>
    <mergeCell ref="A16:A22"/>
    <mergeCell ref="A23:A29"/>
  </mergeCells>
  <pageMargins left="0.25" right="0.25" top="0.75" bottom="0.75" header="0.3" footer="0.3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zoomScaleSheetLayoutView="100" workbookViewId="0">
      <selection activeCell="E10" sqref="E10:E21"/>
    </sheetView>
  </sheetViews>
  <sheetFormatPr defaultColWidth="9.140625" defaultRowHeight="11.25"/>
  <cols>
    <col min="1" max="1" width="9.140625" style="496"/>
    <col min="2" max="2" width="53.5703125" style="496" customWidth="1"/>
    <col min="3" max="3" width="14.42578125" style="496" customWidth="1"/>
    <col min="4" max="5" width="16.42578125" style="496" customWidth="1"/>
    <col min="6" max="16384" width="9.140625" style="496"/>
  </cols>
  <sheetData>
    <row r="1" spans="1:5" s="493" customFormat="1" ht="15.75">
      <c r="C1" s="494"/>
      <c r="D1" s="494"/>
      <c r="E1" s="494"/>
    </row>
    <row r="2" spans="1:5" s="493" customFormat="1" ht="51.75" customHeight="1">
      <c r="A2" s="792" t="s">
        <v>1233</v>
      </c>
      <c r="B2" s="793"/>
      <c r="C2" s="793"/>
      <c r="D2" s="793"/>
    </row>
    <row r="3" spans="1:5" ht="12.75">
      <c r="A3" s="492"/>
      <c r="B3" s="492"/>
      <c r="C3" s="492"/>
      <c r="D3" s="495"/>
      <c r="E3" s="495" t="s">
        <v>1234</v>
      </c>
    </row>
    <row r="4" spans="1:5" ht="45" customHeight="1">
      <c r="A4" s="794" t="s">
        <v>85</v>
      </c>
      <c r="B4" s="794" t="s">
        <v>1235</v>
      </c>
      <c r="C4" s="497" t="s">
        <v>1803</v>
      </c>
      <c r="D4" s="498" t="s">
        <v>1825</v>
      </c>
      <c r="E4" s="498" t="s">
        <v>1801</v>
      </c>
    </row>
    <row r="5" spans="1:5" ht="35.25" customHeight="1">
      <c r="A5" s="794"/>
      <c r="B5" s="794"/>
      <c r="C5" s="499" t="s">
        <v>1230</v>
      </c>
      <c r="D5" s="499" t="s">
        <v>1230</v>
      </c>
      <c r="E5" s="499" t="s">
        <v>1230</v>
      </c>
    </row>
    <row r="6" spans="1:5" ht="20.25" customHeight="1">
      <c r="A6" s="499">
        <v>0</v>
      </c>
      <c r="B6" s="500">
        <v>1</v>
      </c>
      <c r="C6" s="500">
        <v>2</v>
      </c>
      <c r="D6" s="500">
        <v>3</v>
      </c>
      <c r="E6" s="500">
        <v>4</v>
      </c>
    </row>
    <row r="7" spans="1:5" ht="18" customHeight="1">
      <c r="A7" s="501"/>
      <c r="B7" s="502" t="s">
        <v>1236</v>
      </c>
      <c r="C7" s="576">
        <v>5100000</v>
      </c>
      <c r="D7" s="501">
        <v>4174547.78</v>
      </c>
      <c r="E7" s="695">
        <f>+D7/C7*100</f>
        <v>81.853878039215672</v>
      </c>
    </row>
    <row r="8" spans="1:5" ht="18" customHeight="1">
      <c r="A8" s="501"/>
      <c r="B8" s="591" t="s">
        <v>1827</v>
      </c>
      <c r="C8" s="576">
        <v>4150500</v>
      </c>
      <c r="D8" s="501">
        <v>3416675.67</v>
      </c>
      <c r="E8" s="695">
        <f t="shared" ref="E8:E22" si="0">+D8/C8*100</f>
        <v>82.319616190820383</v>
      </c>
    </row>
    <row r="9" spans="1:5" ht="18" customHeight="1">
      <c r="A9" s="501"/>
      <c r="B9" s="592" t="s">
        <v>1828</v>
      </c>
      <c r="C9" s="576">
        <v>1153500</v>
      </c>
      <c r="D9" s="501">
        <v>946667.5</v>
      </c>
      <c r="E9" s="695">
        <f t="shared" si="0"/>
        <v>82.069137407889031</v>
      </c>
    </row>
    <row r="10" spans="1:5" ht="18" customHeight="1">
      <c r="A10" s="501"/>
      <c r="B10" s="503"/>
      <c r="C10" s="576"/>
      <c r="D10" s="501"/>
      <c r="E10" s="695"/>
    </row>
    <row r="11" spans="1:5" ht="18" customHeight="1">
      <c r="A11" s="501"/>
      <c r="B11" s="503"/>
      <c r="C11" s="576"/>
      <c r="D11" s="501"/>
      <c r="E11" s="695"/>
    </row>
    <row r="12" spans="1:5" ht="18" customHeight="1">
      <c r="A12" s="501"/>
      <c r="B12" s="503"/>
      <c r="C12" s="576"/>
      <c r="D12" s="501"/>
      <c r="E12" s="695"/>
    </row>
    <row r="13" spans="1:5" ht="18" customHeight="1">
      <c r="A13" s="504"/>
      <c r="B13" s="503"/>
      <c r="C13" s="580"/>
      <c r="D13" s="505"/>
      <c r="E13" s="695"/>
    </row>
    <row r="14" spans="1:5" ht="18" customHeight="1">
      <c r="A14" s="501"/>
      <c r="B14" s="503"/>
      <c r="C14" s="576"/>
      <c r="D14" s="501"/>
      <c r="E14" s="695"/>
    </row>
    <row r="15" spans="1:5" s="493" customFormat="1" ht="18" customHeight="1">
      <c r="A15" s="501"/>
      <c r="B15" s="503"/>
      <c r="C15" s="576"/>
      <c r="D15" s="501"/>
      <c r="E15" s="695"/>
    </row>
    <row r="16" spans="1:5" s="493" customFormat="1" ht="18" customHeight="1">
      <c r="A16" s="501"/>
      <c r="B16" s="503"/>
      <c r="C16" s="576"/>
      <c r="D16" s="501"/>
      <c r="E16" s="695"/>
    </row>
    <row r="17" spans="1:5" s="493" customFormat="1" ht="18" customHeight="1">
      <c r="A17" s="501"/>
      <c r="B17" s="503"/>
      <c r="C17" s="576"/>
      <c r="D17" s="501"/>
      <c r="E17" s="695"/>
    </row>
    <row r="18" spans="1:5" s="493" customFormat="1" ht="18" customHeight="1">
      <c r="A18" s="501"/>
      <c r="B18" s="503"/>
      <c r="C18" s="576"/>
      <c r="D18" s="501"/>
      <c r="E18" s="695"/>
    </row>
    <row r="19" spans="1:5" s="493" customFormat="1" ht="18" customHeight="1">
      <c r="A19" s="501"/>
      <c r="B19" s="503"/>
      <c r="C19" s="576"/>
      <c r="D19" s="501"/>
      <c r="E19" s="695"/>
    </row>
    <row r="20" spans="1:5" s="493" customFormat="1" ht="18" customHeight="1">
      <c r="A20" s="501"/>
      <c r="B20" s="503"/>
      <c r="C20" s="576"/>
      <c r="D20" s="501"/>
      <c r="E20" s="695"/>
    </row>
    <row r="21" spans="1:5" s="493" customFormat="1" ht="15.75">
      <c r="A21" s="501"/>
      <c r="B21" s="503"/>
      <c r="C21" s="576"/>
      <c r="D21" s="501"/>
      <c r="E21" s="695"/>
    </row>
    <row r="22" spans="1:5" ht="21" customHeight="1">
      <c r="A22" s="795" t="s">
        <v>167</v>
      </c>
      <c r="B22" s="795"/>
      <c r="C22" s="576">
        <v>10404000</v>
      </c>
      <c r="D22" s="501">
        <f>SUM(D7:D21)</f>
        <v>8537890.9499999993</v>
      </c>
      <c r="E22" s="695">
        <f t="shared" si="0"/>
        <v>82.063542387543237</v>
      </c>
    </row>
  </sheetData>
  <mergeCells count="4">
    <mergeCell ref="A2:D2"/>
    <mergeCell ref="A4:A5"/>
    <mergeCell ref="B4:B5"/>
    <mergeCell ref="A22:B22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B23"/>
  <sheetViews>
    <sheetView workbookViewId="0">
      <selection activeCell="O47" sqref="O47"/>
    </sheetView>
  </sheetViews>
  <sheetFormatPr defaultColWidth="9.140625" defaultRowHeight="12.75"/>
  <cols>
    <col min="2" max="2" width="92.28515625" customWidth="1"/>
  </cols>
  <sheetData>
    <row r="3" spans="1:2">
      <c r="A3" s="796" t="s">
        <v>1237</v>
      </c>
      <c r="B3" s="797"/>
    </row>
    <row r="4" spans="1:2">
      <c r="A4" s="4"/>
      <c r="B4" s="5" t="s">
        <v>1238</v>
      </c>
    </row>
    <row r="5" spans="1:2">
      <c r="A5" s="799" t="s">
        <v>1199</v>
      </c>
      <c r="B5" s="799" t="s">
        <v>1239</v>
      </c>
    </row>
    <row r="6" spans="1:2">
      <c r="A6" s="799"/>
      <c r="B6" s="799"/>
    </row>
    <row r="7" spans="1:2">
      <c r="A7" s="6"/>
      <c r="B7" s="7"/>
    </row>
    <row r="8" spans="1:2">
      <c r="A8" s="8"/>
      <c r="B8" s="9"/>
    </row>
    <row r="9" spans="1:2">
      <c r="A9" s="8"/>
      <c r="B9" s="10"/>
    </row>
    <row r="10" spans="1:2">
      <c r="A10" s="8"/>
      <c r="B10" s="10"/>
    </row>
    <row r="11" spans="1:2">
      <c r="A11" s="8"/>
      <c r="B11" s="10"/>
    </row>
    <row r="12" spans="1:2">
      <c r="A12" s="8"/>
      <c r="B12" s="10"/>
    </row>
    <row r="13" spans="1:2">
      <c r="A13" s="8"/>
      <c r="B13" s="10"/>
    </row>
    <row r="14" spans="1:2">
      <c r="A14" s="11"/>
      <c r="B14" s="10"/>
    </row>
    <row r="15" spans="1:2">
      <c r="A15" s="8"/>
      <c r="B15" s="10"/>
    </row>
    <row r="16" spans="1:2">
      <c r="A16" s="8"/>
      <c r="B16" s="10"/>
    </row>
    <row r="17" spans="1:2">
      <c r="A17" s="8"/>
      <c r="B17" s="10"/>
    </row>
    <row r="18" spans="1:2">
      <c r="A18" s="8"/>
      <c r="B18" s="10"/>
    </row>
    <row r="19" spans="1:2">
      <c r="A19" s="8"/>
      <c r="B19" s="10"/>
    </row>
    <row r="20" spans="1:2">
      <c r="A20" s="8"/>
      <c r="B20" s="10"/>
    </row>
    <row r="21" spans="1:2">
      <c r="A21" s="8"/>
      <c r="B21" s="10"/>
    </row>
    <row r="22" spans="1:2">
      <c r="A22" s="8"/>
      <c r="B22" s="10"/>
    </row>
    <row r="23" spans="1:2">
      <c r="A23" s="798"/>
      <c r="B23" s="798"/>
    </row>
  </sheetData>
  <mergeCells count="4">
    <mergeCell ref="A3:B3"/>
    <mergeCell ref="A23:B23"/>
    <mergeCell ref="A5:A6"/>
    <mergeCell ref="B5:B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195"/>
  <sheetViews>
    <sheetView workbookViewId="0">
      <selection activeCell="H895" sqref="H895"/>
    </sheetView>
  </sheetViews>
  <sheetFormatPr defaultColWidth="9.140625" defaultRowHeight="12.75"/>
  <cols>
    <col min="1" max="1" width="10.140625" customWidth="1"/>
    <col min="2" max="2" width="79.85546875" customWidth="1"/>
    <col min="4" max="4" width="43.5703125" customWidth="1"/>
    <col min="5" max="5" width="10.140625" customWidth="1"/>
  </cols>
  <sheetData>
    <row r="1" spans="1:5">
      <c r="A1" s="439" t="s">
        <v>1240</v>
      </c>
    </row>
    <row r="2" spans="1:5" ht="25.5">
      <c r="A2" s="440" t="s">
        <v>1241</v>
      </c>
      <c r="B2" s="441" t="s">
        <v>1242</v>
      </c>
      <c r="C2" s="440" t="s">
        <v>1243</v>
      </c>
      <c r="D2" s="441" t="s">
        <v>1244</v>
      </c>
      <c r="E2" s="441" t="s">
        <v>1245</v>
      </c>
    </row>
    <row r="3" spans="1:5">
      <c r="A3" s="3">
        <v>1000017</v>
      </c>
      <c r="B3" s="3" t="s">
        <v>1246</v>
      </c>
      <c r="C3" s="3" t="s">
        <v>255</v>
      </c>
      <c r="D3" s="3" t="s">
        <v>1247</v>
      </c>
      <c r="E3" s="3" t="s">
        <v>1248</v>
      </c>
    </row>
    <row r="4" spans="1:5">
      <c r="A4" s="3">
        <v>1000017</v>
      </c>
      <c r="B4" s="3" t="s">
        <v>1246</v>
      </c>
      <c r="C4" s="3" t="s">
        <v>498</v>
      </c>
      <c r="D4" s="3" t="s">
        <v>1249</v>
      </c>
      <c r="E4" s="3" t="s">
        <v>1248</v>
      </c>
    </row>
    <row r="5" spans="1:5">
      <c r="A5" s="3">
        <v>1000017</v>
      </c>
      <c r="B5" s="3" t="s">
        <v>1246</v>
      </c>
      <c r="C5" s="3" t="s">
        <v>1250</v>
      </c>
      <c r="D5" s="3" t="s">
        <v>1251</v>
      </c>
      <c r="E5" s="3" t="s">
        <v>1248</v>
      </c>
    </row>
    <row r="6" spans="1:5">
      <c r="A6" s="3">
        <v>1000025</v>
      </c>
      <c r="B6" s="3" t="s">
        <v>1252</v>
      </c>
      <c r="C6" s="3" t="s">
        <v>255</v>
      </c>
      <c r="D6" s="3" t="s">
        <v>1247</v>
      </c>
      <c r="E6" s="3" t="s">
        <v>1248</v>
      </c>
    </row>
    <row r="7" spans="1:5">
      <c r="A7" s="3">
        <v>1000025</v>
      </c>
      <c r="B7" s="3" t="s">
        <v>1252</v>
      </c>
      <c r="C7" s="3" t="s">
        <v>498</v>
      </c>
      <c r="D7" s="3" t="s">
        <v>1249</v>
      </c>
      <c r="E7" s="3" t="s">
        <v>1248</v>
      </c>
    </row>
    <row r="8" spans="1:5">
      <c r="A8" s="3">
        <v>1000025</v>
      </c>
      <c r="B8" s="3" t="s">
        <v>1252</v>
      </c>
      <c r="C8" s="3" t="s">
        <v>429</v>
      </c>
      <c r="D8" s="3" t="s">
        <v>1253</v>
      </c>
      <c r="E8" s="3" t="s">
        <v>1248</v>
      </c>
    </row>
    <row r="9" spans="1:5">
      <c r="A9" s="3">
        <v>1000025</v>
      </c>
      <c r="B9" s="3" t="s">
        <v>1254</v>
      </c>
      <c r="C9" s="3" t="s">
        <v>1250</v>
      </c>
      <c r="D9" s="3" t="s">
        <v>1251</v>
      </c>
      <c r="E9" s="3" t="s">
        <v>1248</v>
      </c>
    </row>
    <row r="10" spans="1:5">
      <c r="A10" s="3">
        <v>1000025</v>
      </c>
      <c r="B10" s="3" t="s">
        <v>1254</v>
      </c>
      <c r="C10" s="3" t="s">
        <v>1255</v>
      </c>
      <c r="D10" s="3" t="s">
        <v>1256</v>
      </c>
      <c r="E10" s="3" t="s">
        <v>1257</v>
      </c>
    </row>
    <row r="11" spans="1:5">
      <c r="A11" s="3">
        <v>1000025</v>
      </c>
      <c r="B11" s="3" t="s">
        <v>1254</v>
      </c>
      <c r="C11" s="3" t="s">
        <v>1258</v>
      </c>
      <c r="D11" s="3" t="s">
        <v>1259</v>
      </c>
      <c r="E11" s="3" t="s">
        <v>1257</v>
      </c>
    </row>
    <row r="12" spans="1:5">
      <c r="A12" s="3">
        <v>1000025</v>
      </c>
      <c r="B12" s="3" t="s">
        <v>1254</v>
      </c>
      <c r="C12" s="3" t="s">
        <v>1260</v>
      </c>
      <c r="D12" s="3" t="s">
        <v>1261</v>
      </c>
      <c r="E12" s="3" t="s">
        <v>1257</v>
      </c>
    </row>
    <row r="13" spans="1:5">
      <c r="A13" s="3">
        <v>1000025</v>
      </c>
      <c r="B13" s="3" t="s">
        <v>1254</v>
      </c>
      <c r="C13" s="3" t="s">
        <v>1260</v>
      </c>
      <c r="D13" s="3" t="s">
        <v>1261</v>
      </c>
      <c r="E13" s="3" t="s">
        <v>1262</v>
      </c>
    </row>
    <row r="14" spans="1:5">
      <c r="A14" s="3">
        <v>1000025</v>
      </c>
      <c r="B14" s="3" t="s">
        <v>1252</v>
      </c>
      <c r="C14" s="3" t="s">
        <v>1263</v>
      </c>
      <c r="D14" s="3" t="s">
        <v>1264</v>
      </c>
      <c r="E14" s="3" t="s">
        <v>1257</v>
      </c>
    </row>
    <row r="15" spans="1:5">
      <c r="A15" s="3">
        <v>1000025</v>
      </c>
      <c r="B15" s="3" t="s">
        <v>1254</v>
      </c>
      <c r="C15" s="3" t="s">
        <v>1265</v>
      </c>
      <c r="D15" s="3" t="s">
        <v>1266</v>
      </c>
      <c r="E15" s="3" t="s">
        <v>1257</v>
      </c>
    </row>
    <row r="16" spans="1:5">
      <c r="A16" s="3">
        <v>1000025</v>
      </c>
      <c r="B16" s="3" t="s">
        <v>1254</v>
      </c>
      <c r="C16" s="3" t="s">
        <v>1267</v>
      </c>
      <c r="D16" s="3" t="s">
        <v>1268</v>
      </c>
      <c r="E16" s="3" t="s">
        <v>1257</v>
      </c>
    </row>
    <row r="17" spans="1:5">
      <c r="A17" s="3">
        <v>1000025</v>
      </c>
      <c r="B17" s="3" t="s">
        <v>1254</v>
      </c>
      <c r="C17" s="3" t="s">
        <v>1269</v>
      </c>
      <c r="D17" s="3" t="s">
        <v>1270</v>
      </c>
      <c r="E17" s="3" t="s">
        <v>1257</v>
      </c>
    </row>
    <row r="18" spans="1:5">
      <c r="A18" s="3">
        <v>1000025</v>
      </c>
      <c r="B18" s="3" t="s">
        <v>1254</v>
      </c>
      <c r="C18" s="3" t="s">
        <v>1271</v>
      </c>
      <c r="D18" s="3" t="s">
        <v>1272</v>
      </c>
      <c r="E18" s="3" t="s">
        <v>1257</v>
      </c>
    </row>
    <row r="19" spans="1:5">
      <c r="A19" s="3">
        <v>1000025</v>
      </c>
      <c r="B19" s="3" t="s">
        <v>1252</v>
      </c>
      <c r="C19" s="3" t="s">
        <v>1273</v>
      </c>
      <c r="D19" s="3" t="s">
        <v>1274</v>
      </c>
      <c r="E19" s="3" t="s">
        <v>1257</v>
      </c>
    </row>
    <row r="20" spans="1:5">
      <c r="A20" s="3">
        <v>1000033</v>
      </c>
      <c r="B20" s="3" t="s">
        <v>1275</v>
      </c>
      <c r="C20" s="3" t="s">
        <v>255</v>
      </c>
      <c r="D20" s="3" t="s">
        <v>1247</v>
      </c>
      <c r="E20" s="3" t="s">
        <v>1248</v>
      </c>
    </row>
    <row r="21" spans="1:5">
      <c r="A21" s="3">
        <v>1000033</v>
      </c>
      <c r="B21" s="3" t="s">
        <v>1276</v>
      </c>
      <c r="C21" s="3" t="s">
        <v>498</v>
      </c>
      <c r="D21" s="3" t="s">
        <v>1249</v>
      </c>
      <c r="E21" s="3" t="s">
        <v>1248</v>
      </c>
    </row>
    <row r="22" spans="1:5">
      <c r="A22" s="3">
        <v>1000033</v>
      </c>
      <c r="B22" s="3" t="s">
        <v>1276</v>
      </c>
      <c r="C22" s="3" t="s">
        <v>1277</v>
      </c>
      <c r="D22" s="3" t="s">
        <v>1278</v>
      </c>
      <c r="E22" s="3" t="s">
        <v>1248</v>
      </c>
    </row>
    <row r="23" spans="1:5">
      <c r="A23" s="3">
        <v>1000033</v>
      </c>
      <c r="B23" s="3" t="s">
        <v>1279</v>
      </c>
      <c r="C23" s="3" t="s">
        <v>1250</v>
      </c>
      <c r="D23" s="3" t="s">
        <v>1251</v>
      </c>
      <c r="E23" s="3" t="s">
        <v>1248</v>
      </c>
    </row>
    <row r="24" spans="1:5">
      <c r="A24" s="3">
        <v>1000041</v>
      </c>
      <c r="B24" s="3" t="s">
        <v>1280</v>
      </c>
      <c r="C24" s="3" t="s">
        <v>255</v>
      </c>
      <c r="D24" s="3" t="s">
        <v>1247</v>
      </c>
      <c r="E24" s="3" t="s">
        <v>1248</v>
      </c>
    </row>
    <row r="25" spans="1:5">
      <c r="A25" s="3">
        <v>1000041</v>
      </c>
      <c r="B25" s="3" t="s">
        <v>1280</v>
      </c>
      <c r="C25" s="3" t="s">
        <v>498</v>
      </c>
      <c r="D25" s="3" t="s">
        <v>1249</v>
      </c>
      <c r="E25" s="3" t="s">
        <v>1248</v>
      </c>
    </row>
    <row r="26" spans="1:5">
      <c r="A26" s="3">
        <v>1000041</v>
      </c>
      <c r="B26" s="3" t="s">
        <v>1280</v>
      </c>
      <c r="C26" s="3" t="s">
        <v>1281</v>
      </c>
      <c r="D26" s="3" t="s">
        <v>1282</v>
      </c>
      <c r="E26" s="3" t="s">
        <v>1248</v>
      </c>
    </row>
    <row r="27" spans="1:5">
      <c r="A27" s="3">
        <v>1000041</v>
      </c>
      <c r="B27" s="3" t="s">
        <v>1280</v>
      </c>
      <c r="C27" s="3" t="s">
        <v>1283</v>
      </c>
      <c r="D27" s="3" t="s">
        <v>1284</v>
      </c>
      <c r="E27" s="3" t="s">
        <v>1248</v>
      </c>
    </row>
    <row r="28" spans="1:5">
      <c r="A28" s="3">
        <v>1000041</v>
      </c>
      <c r="B28" s="3" t="s">
        <v>1280</v>
      </c>
      <c r="C28" s="3" t="s">
        <v>1285</v>
      </c>
      <c r="D28" s="3" t="s">
        <v>1286</v>
      </c>
      <c r="E28" s="3" t="s">
        <v>1248</v>
      </c>
    </row>
    <row r="29" spans="1:5">
      <c r="A29" s="3">
        <v>1000041</v>
      </c>
      <c r="B29" s="3" t="s">
        <v>1280</v>
      </c>
      <c r="C29" s="3" t="s">
        <v>1287</v>
      </c>
      <c r="D29" s="3" t="s">
        <v>1288</v>
      </c>
      <c r="E29" s="3" t="s">
        <v>1248</v>
      </c>
    </row>
    <row r="30" spans="1:5">
      <c r="A30" s="3">
        <v>1000041</v>
      </c>
      <c r="B30" s="3" t="s">
        <v>1280</v>
      </c>
      <c r="C30" s="3" t="s">
        <v>1289</v>
      </c>
      <c r="D30" s="3" t="s">
        <v>1290</v>
      </c>
      <c r="E30" s="3" t="s">
        <v>1248</v>
      </c>
    </row>
    <row r="31" spans="1:5">
      <c r="A31" s="3">
        <v>1000041</v>
      </c>
      <c r="B31" s="3" t="s">
        <v>1280</v>
      </c>
      <c r="C31" s="3" t="s">
        <v>1250</v>
      </c>
      <c r="D31" s="3" t="s">
        <v>1251</v>
      </c>
      <c r="E31" s="3" t="s">
        <v>1248</v>
      </c>
    </row>
    <row r="32" spans="1:5">
      <c r="A32" s="3">
        <v>1000058</v>
      </c>
      <c r="B32" s="3" t="s">
        <v>1291</v>
      </c>
      <c r="C32" s="3" t="s">
        <v>255</v>
      </c>
      <c r="D32" s="3" t="s">
        <v>1247</v>
      </c>
      <c r="E32" s="3" t="s">
        <v>1248</v>
      </c>
    </row>
    <row r="33" spans="1:5">
      <c r="A33" s="3">
        <v>1000058</v>
      </c>
      <c r="B33" s="3" t="s">
        <v>1291</v>
      </c>
      <c r="C33" s="3" t="s">
        <v>498</v>
      </c>
      <c r="D33" s="3" t="s">
        <v>1249</v>
      </c>
      <c r="E33" s="3" t="s">
        <v>1248</v>
      </c>
    </row>
    <row r="34" spans="1:5">
      <c r="A34" s="3">
        <v>1000058</v>
      </c>
      <c r="B34" s="3" t="s">
        <v>1291</v>
      </c>
      <c r="C34" s="3" t="s">
        <v>429</v>
      </c>
      <c r="D34" s="3" t="s">
        <v>1253</v>
      </c>
      <c r="E34" s="3" t="s">
        <v>1248</v>
      </c>
    </row>
    <row r="35" spans="1:5">
      <c r="A35" s="3">
        <v>1000058</v>
      </c>
      <c r="B35" s="3" t="s">
        <v>1291</v>
      </c>
      <c r="C35" s="3" t="s">
        <v>1250</v>
      </c>
      <c r="D35" s="3" t="s">
        <v>1251</v>
      </c>
      <c r="E35" s="3" t="s">
        <v>1248</v>
      </c>
    </row>
    <row r="36" spans="1:5">
      <c r="A36" s="3">
        <v>1000066</v>
      </c>
      <c r="B36" s="3" t="s">
        <v>1292</v>
      </c>
      <c r="C36" s="3" t="s">
        <v>255</v>
      </c>
      <c r="D36" s="3" t="s">
        <v>1247</v>
      </c>
      <c r="E36" s="3" t="s">
        <v>1248</v>
      </c>
    </row>
    <row r="37" spans="1:5">
      <c r="A37" s="3">
        <v>1000066</v>
      </c>
      <c r="B37" s="3" t="s">
        <v>1292</v>
      </c>
      <c r="C37" s="3" t="s">
        <v>498</v>
      </c>
      <c r="D37" s="3" t="s">
        <v>1249</v>
      </c>
      <c r="E37" s="3" t="s">
        <v>1248</v>
      </c>
    </row>
    <row r="38" spans="1:5">
      <c r="A38" s="3">
        <v>1000066</v>
      </c>
      <c r="B38" s="3" t="s">
        <v>1292</v>
      </c>
      <c r="C38" s="3" t="s">
        <v>1250</v>
      </c>
      <c r="D38" s="3" t="s">
        <v>1251</v>
      </c>
      <c r="E38" s="3" t="s">
        <v>1248</v>
      </c>
    </row>
    <row r="39" spans="1:5">
      <c r="A39" s="3">
        <v>1000074</v>
      </c>
      <c r="B39" s="3" t="s">
        <v>1293</v>
      </c>
      <c r="C39" s="3" t="s">
        <v>255</v>
      </c>
      <c r="D39" s="3" t="s">
        <v>1247</v>
      </c>
      <c r="E39" s="3" t="s">
        <v>1248</v>
      </c>
    </row>
    <row r="40" spans="1:5">
      <c r="A40" s="3">
        <v>1000074</v>
      </c>
      <c r="B40" s="3" t="s">
        <v>1293</v>
      </c>
      <c r="C40" s="3" t="s">
        <v>498</v>
      </c>
      <c r="D40" s="3" t="s">
        <v>1249</v>
      </c>
      <c r="E40" s="3" t="s">
        <v>1248</v>
      </c>
    </row>
    <row r="41" spans="1:5">
      <c r="A41" s="3">
        <v>1000074</v>
      </c>
      <c r="B41" s="3" t="s">
        <v>1293</v>
      </c>
      <c r="C41" s="3" t="s">
        <v>1250</v>
      </c>
      <c r="D41" s="3" t="s">
        <v>1251</v>
      </c>
      <c r="E41" s="3" t="s">
        <v>1248</v>
      </c>
    </row>
    <row r="42" spans="1:5">
      <c r="A42" s="3">
        <v>1000082</v>
      </c>
      <c r="B42" s="3" t="s">
        <v>1294</v>
      </c>
      <c r="C42" s="3" t="s">
        <v>255</v>
      </c>
      <c r="D42" s="3" t="s">
        <v>1247</v>
      </c>
      <c r="E42" s="3" t="s">
        <v>1248</v>
      </c>
    </row>
    <row r="43" spans="1:5">
      <c r="A43" s="3">
        <v>1000082</v>
      </c>
      <c r="B43" s="3" t="s">
        <v>1294</v>
      </c>
      <c r="C43" s="3" t="s">
        <v>498</v>
      </c>
      <c r="D43" s="3" t="s">
        <v>1249</v>
      </c>
      <c r="E43" s="3" t="s">
        <v>1248</v>
      </c>
    </row>
    <row r="44" spans="1:5">
      <c r="A44" s="3">
        <v>1000082</v>
      </c>
      <c r="B44" s="3" t="s">
        <v>1294</v>
      </c>
      <c r="C44" s="3" t="s">
        <v>429</v>
      </c>
      <c r="D44" s="3" t="s">
        <v>1253</v>
      </c>
      <c r="E44" s="3" t="s">
        <v>1248</v>
      </c>
    </row>
    <row r="45" spans="1:5">
      <c r="A45" s="3">
        <v>1000082</v>
      </c>
      <c r="B45" s="3" t="s">
        <v>1294</v>
      </c>
      <c r="C45" s="3" t="s">
        <v>1250</v>
      </c>
      <c r="D45" s="3" t="s">
        <v>1251</v>
      </c>
      <c r="E45" s="3" t="s">
        <v>1248</v>
      </c>
    </row>
    <row r="46" spans="1:5">
      <c r="A46" s="3">
        <v>1000090</v>
      </c>
      <c r="B46" s="3" t="s">
        <v>1295</v>
      </c>
      <c r="C46" s="3" t="s">
        <v>255</v>
      </c>
      <c r="D46" s="3" t="s">
        <v>1247</v>
      </c>
      <c r="E46" s="3" t="s">
        <v>1248</v>
      </c>
    </row>
    <row r="47" spans="1:5">
      <c r="A47" s="3">
        <v>1000090</v>
      </c>
      <c r="B47" s="3" t="s">
        <v>1295</v>
      </c>
      <c r="C47" s="3" t="s">
        <v>498</v>
      </c>
      <c r="D47" s="3" t="s">
        <v>1249</v>
      </c>
      <c r="E47" s="3" t="s">
        <v>1248</v>
      </c>
    </row>
    <row r="48" spans="1:5">
      <c r="A48" s="3">
        <v>1000090</v>
      </c>
      <c r="B48" s="3" t="s">
        <v>1295</v>
      </c>
      <c r="C48" s="3" t="s">
        <v>1250</v>
      </c>
      <c r="D48" s="3" t="s">
        <v>1251</v>
      </c>
      <c r="E48" s="3" t="s">
        <v>1248</v>
      </c>
    </row>
    <row r="49" spans="1:5">
      <c r="A49" s="3">
        <v>1000108</v>
      </c>
      <c r="B49" s="3" t="s">
        <v>1296</v>
      </c>
      <c r="C49" s="3" t="s">
        <v>255</v>
      </c>
      <c r="D49" s="3" t="s">
        <v>1247</v>
      </c>
      <c r="E49" s="3" t="s">
        <v>1248</v>
      </c>
    </row>
    <row r="50" spans="1:5">
      <c r="A50" s="3">
        <v>1000108</v>
      </c>
      <c r="B50" s="3" t="s">
        <v>1296</v>
      </c>
      <c r="C50" s="3" t="s">
        <v>498</v>
      </c>
      <c r="D50" s="3" t="s">
        <v>1249</v>
      </c>
      <c r="E50" s="3" t="s">
        <v>1248</v>
      </c>
    </row>
    <row r="51" spans="1:5">
      <c r="A51" s="3">
        <v>1000108</v>
      </c>
      <c r="B51" s="3" t="s">
        <v>1296</v>
      </c>
      <c r="C51" s="3" t="s">
        <v>1250</v>
      </c>
      <c r="D51" s="3" t="s">
        <v>1251</v>
      </c>
      <c r="E51" s="3" t="s">
        <v>1248</v>
      </c>
    </row>
    <row r="52" spans="1:5">
      <c r="A52" s="3">
        <v>1000116</v>
      </c>
      <c r="B52" s="3" t="s">
        <v>1297</v>
      </c>
      <c r="C52" s="3" t="s">
        <v>255</v>
      </c>
      <c r="D52" s="3" t="s">
        <v>1247</v>
      </c>
      <c r="E52" s="3" t="s">
        <v>1248</v>
      </c>
    </row>
    <row r="53" spans="1:5">
      <c r="A53" s="3">
        <v>1000116</v>
      </c>
      <c r="B53" s="3" t="s">
        <v>1297</v>
      </c>
      <c r="C53" s="3" t="s">
        <v>498</v>
      </c>
      <c r="D53" s="3" t="s">
        <v>1249</v>
      </c>
      <c r="E53" s="3" t="s">
        <v>1248</v>
      </c>
    </row>
    <row r="54" spans="1:5">
      <c r="A54" s="3">
        <v>1000116</v>
      </c>
      <c r="B54" s="3" t="s">
        <v>1297</v>
      </c>
      <c r="C54" s="3" t="s">
        <v>429</v>
      </c>
      <c r="D54" s="3" t="s">
        <v>1253</v>
      </c>
      <c r="E54" s="3" t="s">
        <v>1248</v>
      </c>
    </row>
    <row r="55" spans="1:5">
      <c r="A55" s="3">
        <v>1000116</v>
      </c>
      <c r="B55" s="3" t="s">
        <v>1297</v>
      </c>
      <c r="C55" s="3" t="s">
        <v>1250</v>
      </c>
      <c r="D55" s="3" t="s">
        <v>1251</v>
      </c>
      <c r="E55" s="3" t="s">
        <v>1248</v>
      </c>
    </row>
    <row r="56" spans="1:5">
      <c r="A56" s="3">
        <v>1000116</v>
      </c>
      <c r="B56" s="3" t="s">
        <v>1297</v>
      </c>
      <c r="C56" s="3" t="s">
        <v>1298</v>
      </c>
      <c r="D56" s="3" t="s">
        <v>1299</v>
      </c>
      <c r="E56" s="3" t="s">
        <v>1248</v>
      </c>
    </row>
    <row r="57" spans="1:5">
      <c r="A57" s="3">
        <v>1000116</v>
      </c>
      <c r="B57" s="3" t="s">
        <v>1297</v>
      </c>
      <c r="C57" s="3" t="s">
        <v>847</v>
      </c>
      <c r="D57" s="3" t="s">
        <v>1300</v>
      </c>
      <c r="E57" s="3" t="s">
        <v>1248</v>
      </c>
    </row>
    <row r="58" spans="1:5">
      <c r="A58" s="3">
        <v>1000124</v>
      </c>
      <c r="B58" s="3" t="s">
        <v>1301</v>
      </c>
      <c r="C58" s="3" t="s">
        <v>255</v>
      </c>
      <c r="D58" s="3" t="s">
        <v>1247</v>
      </c>
      <c r="E58" s="3" t="s">
        <v>1248</v>
      </c>
    </row>
    <row r="59" spans="1:5">
      <c r="A59" s="3">
        <v>1000124</v>
      </c>
      <c r="B59" s="3" t="s">
        <v>1301</v>
      </c>
      <c r="C59" s="3" t="s">
        <v>498</v>
      </c>
      <c r="D59" s="3" t="s">
        <v>1249</v>
      </c>
      <c r="E59" s="3" t="s">
        <v>1248</v>
      </c>
    </row>
    <row r="60" spans="1:5">
      <c r="A60" s="3">
        <v>1000124</v>
      </c>
      <c r="B60" s="3" t="s">
        <v>1301</v>
      </c>
      <c r="C60" s="3" t="s">
        <v>429</v>
      </c>
      <c r="D60" s="3" t="s">
        <v>1253</v>
      </c>
      <c r="E60" s="3" t="s">
        <v>1248</v>
      </c>
    </row>
    <row r="61" spans="1:5">
      <c r="A61" s="3">
        <v>1000124</v>
      </c>
      <c r="B61" s="3" t="s">
        <v>1301</v>
      </c>
      <c r="C61" s="3" t="s">
        <v>1250</v>
      </c>
      <c r="D61" s="3" t="s">
        <v>1251</v>
      </c>
      <c r="E61" s="3" t="s">
        <v>1248</v>
      </c>
    </row>
    <row r="62" spans="1:5">
      <c r="A62" s="3">
        <v>1000132</v>
      </c>
      <c r="B62" s="3" t="s">
        <v>1302</v>
      </c>
      <c r="C62" s="3" t="s">
        <v>255</v>
      </c>
      <c r="D62" s="3" t="s">
        <v>1247</v>
      </c>
      <c r="E62" s="3" t="s">
        <v>1248</v>
      </c>
    </row>
    <row r="63" spans="1:5">
      <c r="A63" s="3">
        <v>1000132</v>
      </c>
      <c r="B63" s="3" t="s">
        <v>1302</v>
      </c>
      <c r="C63" s="3" t="s">
        <v>498</v>
      </c>
      <c r="D63" s="3" t="s">
        <v>1249</v>
      </c>
      <c r="E63" s="3" t="s">
        <v>1248</v>
      </c>
    </row>
    <row r="64" spans="1:5">
      <c r="A64" s="3">
        <v>1000132</v>
      </c>
      <c r="B64" s="3" t="s">
        <v>1302</v>
      </c>
      <c r="C64" s="3" t="s">
        <v>429</v>
      </c>
      <c r="D64" s="3" t="s">
        <v>1253</v>
      </c>
      <c r="E64" s="3" t="s">
        <v>1248</v>
      </c>
    </row>
    <row r="65" spans="1:5">
      <c r="A65" s="3">
        <v>1000132</v>
      </c>
      <c r="B65" s="3" t="s">
        <v>1302</v>
      </c>
      <c r="C65" s="3" t="s">
        <v>1250</v>
      </c>
      <c r="D65" s="3" t="s">
        <v>1251</v>
      </c>
      <c r="E65" s="3" t="s">
        <v>1248</v>
      </c>
    </row>
    <row r="66" spans="1:5">
      <c r="A66" s="3">
        <v>1000140</v>
      </c>
      <c r="B66" s="3" t="s">
        <v>1303</v>
      </c>
      <c r="C66" s="3" t="s">
        <v>255</v>
      </c>
      <c r="D66" s="3" t="s">
        <v>1247</v>
      </c>
      <c r="E66" s="3" t="s">
        <v>1248</v>
      </c>
    </row>
    <row r="67" spans="1:5">
      <c r="A67" s="3">
        <v>1000140</v>
      </c>
      <c r="B67" s="3" t="s">
        <v>1303</v>
      </c>
      <c r="C67" s="3" t="s">
        <v>498</v>
      </c>
      <c r="D67" s="3" t="s">
        <v>1249</v>
      </c>
      <c r="E67" s="3" t="s">
        <v>1248</v>
      </c>
    </row>
    <row r="68" spans="1:5">
      <c r="A68" s="3">
        <v>1000140</v>
      </c>
      <c r="B68" s="3" t="s">
        <v>1303</v>
      </c>
      <c r="C68" s="3" t="s">
        <v>429</v>
      </c>
      <c r="D68" s="3" t="s">
        <v>1253</v>
      </c>
      <c r="E68" s="3" t="s">
        <v>1248</v>
      </c>
    </row>
    <row r="69" spans="1:5">
      <c r="A69" s="3">
        <v>1000140</v>
      </c>
      <c r="B69" s="3" t="s">
        <v>1303</v>
      </c>
      <c r="C69" s="3" t="s">
        <v>1250</v>
      </c>
      <c r="D69" s="3" t="s">
        <v>1251</v>
      </c>
      <c r="E69" s="3" t="s">
        <v>1248</v>
      </c>
    </row>
    <row r="70" spans="1:5">
      <c r="A70" s="3">
        <v>1000157</v>
      </c>
      <c r="B70" s="3" t="s">
        <v>1304</v>
      </c>
      <c r="C70" s="3" t="s">
        <v>255</v>
      </c>
      <c r="D70" s="3" t="s">
        <v>1247</v>
      </c>
      <c r="E70" s="3" t="s">
        <v>1248</v>
      </c>
    </row>
    <row r="71" spans="1:5">
      <c r="A71" s="3">
        <v>1000157</v>
      </c>
      <c r="B71" s="3" t="s">
        <v>1304</v>
      </c>
      <c r="C71" s="3" t="s">
        <v>498</v>
      </c>
      <c r="D71" s="3" t="s">
        <v>1249</v>
      </c>
      <c r="E71" s="3" t="s">
        <v>1248</v>
      </c>
    </row>
    <row r="72" spans="1:5">
      <c r="A72" s="3">
        <v>1000157</v>
      </c>
      <c r="B72" s="3" t="s">
        <v>1305</v>
      </c>
      <c r="C72" s="3" t="s">
        <v>429</v>
      </c>
      <c r="D72" s="3" t="s">
        <v>1253</v>
      </c>
      <c r="E72" s="3" t="s">
        <v>1248</v>
      </c>
    </row>
    <row r="73" spans="1:5">
      <c r="A73" s="3">
        <v>1000157</v>
      </c>
      <c r="B73" s="3" t="s">
        <v>1304</v>
      </c>
      <c r="C73" s="3" t="s">
        <v>1250</v>
      </c>
      <c r="D73" s="3" t="s">
        <v>1251</v>
      </c>
      <c r="E73" s="3" t="s">
        <v>1248</v>
      </c>
    </row>
    <row r="74" spans="1:5">
      <c r="A74" s="3">
        <v>1000165</v>
      </c>
      <c r="B74" s="3" t="s">
        <v>1306</v>
      </c>
      <c r="C74" s="3" t="s">
        <v>255</v>
      </c>
      <c r="D74" s="3" t="s">
        <v>1247</v>
      </c>
      <c r="E74" s="3" t="s">
        <v>1248</v>
      </c>
    </row>
    <row r="75" spans="1:5">
      <c r="A75" s="3">
        <v>1000165</v>
      </c>
      <c r="B75" s="3" t="s">
        <v>1306</v>
      </c>
      <c r="C75" s="3" t="s">
        <v>498</v>
      </c>
      <c r="D75" s="3" t="s">
        <v>1249</v>
      </c>
      <c r="E75" s="3" t="s">
        <v>1248</v>
      </c>
    </row>
    <row r="76" spans="1:5">
      <c r="A76" s="3">
        <v>1000165</v>
      </c>
      <c r="B76" s="3" t="s">
        <v>1306</v>
      </c>
      <c r="C76" s="3" t="s">
        <v>429</v>
      </c>
      <c r="D76" s="3" t="s">
        <v>1253</v>
      </c>
      <c r="E76" s="3" t="s">
        <v>1248</v>
      </c>
    </row>
    <row r="77" spans="1:5">
      <c r="A77" s="3">
        <v>1000165</v>
      </c>
      <c r="B77" s="3" t="s">
        <v>1306</v>
      </c>
      <c r="C77" s="3" t="s">
        <v>1250</v>
      </c>
      <c r="D77" s="3" t="s">
        <v>1251</v>
      </c>
      <c r="E77" s="3" t="s">
        <v>1248</v>
      </c>
    </row>
    <row r="78" spans="1:5">
      <c r="A78" s="3">
        <v>1000173</v>
      </c>
      <c r="B78" s="3" t="s">
        <v>1307</v>
      </c>
      <c r="C78" s="3" t="s">
        <v>255</v>
      </c>
      <c r="D78" s="3" t="s">
        <v>1247</v>
      </c>
      <c r="E78" s="3" t="s">
        <v>1248</v>
      </c>
    </row>
    <row r="79" spans="1:5">
      <c r="A79" s="3">
        <v>1000173</v>
      </c>
      <c r="B79" s="3" t="s">
        <v>1307</v>
      </c>
      <c r="C79" s="3" t="s">
        <v>498</v>
      </c>
      <c r="D79" s="3" t="s">
        <v>1249</v>
      </c>
      <c r="E79" s="3" t="s">
        <v>1248</v>
      </c>
    </row>
    <row r="80" spans="1:5">
      <c r="A80" s="3">
        <v>1000173</v>
      </c>
      <c r="B80" s="3" t="s">
        <v>1307</v>
      </c>
      <c r="C80" s="3" t="s">
        <v>429</v>
      </c>
      <c r="D80" s="3" t="s">
        <v>1253</v>
      </c>
      <c r="E80" s="3" t="s">
        <v>1248</v>
      </c>
    </row>
    <row r="81" spans="1:5">
      <c r="A81" s="3">
        <v>1000173</v>
      </c>
      <c r="B81" s="3" t="s">
        <v>1307</v>
      </c>
      <c r="C81" s="3" t="s">
        <v>1250</v>
      </c>
      <c r="D81" s="3" t="s">
        <v>1251</v>
      </c>
      <c r="E81" s="3" t="s">
        <v>1248</v>
      </c>
    </row>
    <row r="82" spans="1:5">
      <c r="A82" s="3">
        <v>1000181</v>
      </c>
      <c r="B82" s="3" t="s">
        <v>1308</v>
      </c>
      <c r="C82" s="3" t="s">
        <v>255</v>
      </c>
      <c r="D82" s="3" t="s">
        <v>1247</v>
      </c>
      <c r="E82" s="3" t="s">
        <v>1248</v>
      </c>
    </row>
    <row r="83" spans="1:5">
      <c r="A83" s="3">
        <v>1000181</v>
      </c>
      <c r="B83" s="3" t="s">
        <v>1308</v>
      </c>
      <c r="C83" s="3" t="s">
        <v>498</v>
      </c>
      <c r="D83" s="3" t="s">
        <v>1249</v>
      </c>
      <c r="E83" s="3" t="s">
        <v>1248</v>
      </c>
    </row>
    <row r="84" spans="1:5">
      <c r="A84" s="3">
        <v>1000181</v>
      </c>
      <c r="B84" s="3" t="s">
        <v>1308</v>
      </c>
      <c r="C84" s="3" t="s">
        <v>429</v>
      </c>
      <c r="D84" s="3" t="s">
        <v>1253</v>
      </c>
      <c r="E84" s="3" t="s">
        <v>1248</v>
      </c>
    </row>
    <row r="85" spans="1:5">
      <c r="A85" s="3">
        <v>1000181</v>
      </c>
      <c r="B85" s="3" t="s">
        <v>1308</v>
      </c>
      <c r="C85" s="3" t="s">
        <v>1250</v>
      </c>
      <c r="D85" s="3" t="s">
        <v>1251</v>
      </c>
      <c r="E85" s="3" t="s">
        <v>1248</v>
      </c>
    </row>
    <row r="86" spans="1:5">
      <c r="A86" s="3">
        <v>1000207</v>
      </c>
      <c r="B86" s="3" t="s">
        <v>1309</v>
      </c>
      <c r="C86" s="3" t="s">
        <v>255</v>
      </c>
      <c r="D86" s="3" t="s">
        <v>1247</v>
      </c>
      <c r="E86" s="3" t="s">
        <v>1248</v>
      </c>
    </row>
    <row r="87" spans="1:5">
      <c r="A87" s="3">
        <v>1000207</v>
      </c>
      <c r="B87" s="3" t="s">
        <v>1309</v>
      </c>
      <c r="C87" s="3" t="s">
        <v>498</v>
      </c>
      <c r="D87" s="3" t="s">
        <v>1249</v>
      </c>
      <c r="E87" s="3" t="s">
        <v>1248</v>
      </c>
    </row>
    <row r="88" spans="1:5">
      <c r="A88" s="3">
        <v>1000207</v>
      </c>
      <c r="B88" s="3" t="s">
        <v>1309</v>
      </c>
      <c r="C88" s="3" t="s">
        <v>429</v>
      </c>
      <c r="D88" s="3" t="s">
        <v>1253</v>
      </c>
      <c r="E88" s="3" t="s">
        <v>1248</v>
      </c>
    </row>
    <row r="89" spans="1:5">
      <c r="A89" s="3">
        <v>1000207</v>
      </c>
      <c r="B89" s="3" t="s">
        <v>1309</v>
      </c>
      <c r="C89" s="3" t="s">
        <v>257</v>
      </c>
      <c r="D89" s="3" t="s">
        <v>1310</v>
      </c>
      <c r="E89" s="3" t="s">
        <v>1248</v>
      </c>
    </row>
    <row r="90" spans="1:5">
      <c r="A90" s="3">
        <v>1000207</v>
      </c>
      <c r="B90" s="3" t="s">
        <v>1309</v>
      </c>
      <c r="C90" s="3" t="s">
        <v>1250</v>
      </c>
      <c r="D90" s="3" t="s">
        <v>1251</v>
      </c>
      <c r="E90" s="3" t="s">
        <v>1248</v>
      </c>
    </row>
    <row r="91" spans="1:5">
      <c r="A91" s="3">
        <v>1000215</v>
      </c>
      <c r="B91" s="3" t="s">
        <v>1311</v>
      </c>
      <c r="C91" s="3" t="s">
        <v>255</v>
      </c>
      <c r="D91" s="3" t="s">
        <v>1247</v>
      </c>
      <c r="E91" s="3" t="s">
        <v>1248</v>
      </c>
    </row>
    <row r="92" spans="1:5">
      <c r="A92" s="3">
        <v>1000215</v>
      </c>
      <c r="B92" s="3" t="s">
        <v>1311</v>
      </c>
      <c r="C92" s="3" t="s">
        <v>498</v>
      </c>
      <c r="D92" s="3" t="s">
        <v>1249</v>
      </c>
      <c r="E92" s="3" t="s">
        <v>1248</v>
      </c>
    </row>
    <row r="93" spans="1:5">
      <c r="A93" s="3">
        <v>1000215</v>
      </c>
      <c r="B93" s="3" t="s">
        <v>1311</v>
      </c>
      <c r="C93" s="3" t="s">
        <v>429</v>
      </c>
      <c r="D93" s="3" t="s">
        <v>1253</v>
      </c>
      <c r="E93" s="3" t="s">
        <v>1248</v>
      </c>
    </row>
    <row r="94" spans="1:5">
      <c r="A94" s="3">
        <v>1000215</v>
      </c>
      <c r="B94" s="3" t="s">
        <v>1311</v>
      </c>
      <c r="C94" s="3" t="s">
        <v>1250</v>
      </c>
      <c r="D94" s="3" t="s">
        <v>1251</v>
      </c>
      <c r="E94" s="3" t="s">
        <v>1248</v>
      </c>
    </row>
    <row r="95" spans="1:5">
      <c r="A95" s="3">
        <v>1000215</v>
      </c>
      <c r="B95" s="3" t="s">
        <v>1311</v>
      </c>
      <c r="C95" s="3" t="s">
        <v>368</v>
      </c>
      <c r="D95" s="3" t="s">
        <v>1312</v>
      </c>
      <c r="E95" s="3" t="s">
        <v>1313</v>
      </c>
    </row>
    <row r="96" spans="1:5">
      <c r="A96" s="3">
        <v>1000215</v>
      </c>
      <c r="B96" s="3" t="s">
        <v>1311</v>
      </c>
      <c r="C96" s="3" t="s">
        <v>421</v>
      </c>
      <c r="D96" s="3" t="s">
        <v>1314</v>
      </c>
      <c r="E96" s="3" t="s">
        <v>1315</v>
      </c>
    </row>
    <row r="97" spans="1:5">
      <c r="A97" s="442" t="s">
        <v>1316</v>
      </c>
      <c r="B97" s="3" t="s">
        <v>1317</v>
      </c>
      <c r="C97" s="3" t="s">
        <v>255</v>
      </c>
      <c r="D97" s="3" t="s">
        <v>1247</v>
      </c>
      <c r="E97" s="3" t="s">
        <v>1318</v>
      </c>
    </row>
    <row r="98" spans="1:5">
      <c r="A98" s="3">
        <v>1000223</v>
      </c>
      <c r="B98" s="3" t="s">
        <v>1319</v>
      </c>
      <c r="C98" s="3" t="s">
        <v>255</v>
      </c>
      <c r="D98" s="3" t="s">
        <v>1247</v>
      </c>
      <c r="E98" s="3" t="s">
        <v>1248</v>
      </c>
    </row>
    <row r="99" spans="1:5">
      <c r="A99" s="3">
        <v>1000223</v>
      </c>
      <c r="B99" s="3" t="s">
        <v>1319</v>
      </c>
      <c r="C99" s="3" t="s">
        <v>498</v>
      </c>
      <c r="D99" s="3" t="s">
        <v>1249</v>
      </c>
      <c r="E99" s="3" t="s">
        <v>1248</v>
      </c>
    </row>
    <row r="100" spans="1:5">
      <c r="A100" s="3">
        <v>1000223</v>
      </c>
      <c r="B100" s="3" t="s">
        <v>1319</v>
      </c>
      <c r="C100" s="3" t="s">
        <v>1250</v>
      </c>
      <c r="D100" s="3" t="s">
        <v>1251</v>
      </c>
      <c r="E100" s="3" t="s">
        <v>1248</v>
      </c>
    </row>
    <row r="101" spans="1:5">
      <c r="A101" s="3">
        <v>1000223</v>
      </c>
      <c r="B101" s="3" t="s">
        <v>1319</v>
      </c>
      <c r="C101" s="3" t="s">
        <v>342</v>
      </c>
      <c r="D101" s="3" t="s">
        <v>1320</v>
      </c>
      <c r="E101" s="3" t="s">
        <v>1321</v>
      </c>
    </row>
    <row r="102" spans="1:5">
      <c r="A102" s="3">
        <v>1000231</v>
      </c>
      <c r="B102" s="3" t="s">
        <v>1322</v>
      </c>
      <c r="C102" s="3" t="s">
        <v>255</v>
      </c>
      <c r="D102" s="3" t="s">
        <v>1247</v>
      </c>
      <c r="E102" s="3" t="s">
        <v>1248</v>
      </c>
    </row>
    <row r="103" spans="1:5">
      <c r="A103" s="3">
        <v>1000231</v>
      </c>
      <c r="B103" s="3" t="s">
        <v>1322</v>
      </c>
      <c r="C103" s="3" t="s">
        <v>498</v>
      </c>
      <c r="D103" s="3" t="s">
        <v>1249</v>
      </c>
      <c r="E103" s="3" t="s">
        <v>1248</v>
      </c>
    </row>
    <row r="104" spans="1:5">
      <c r="A104" s="3">
        <v>1000231</v>
      </c>
      <c r="B104" s="3" t="s">
        <v>1322</v>
      </c>
      <c r="C104" s="3" t="s">
        <v>1250</v>
      </c>
      <c r="D104" s="3" t="s">
        <v>1251</v>
      </c>
      <c r="E104" s="3" t="s">
        <v>1248</v>
      </c>
    </row>
    <row r="105" spans="1:5">
      <c r="A105" s="3">
        <v>1000231</v>
      </c>
      <c r="B105" s="3" t="s">
        <v>1322</v>
      </c>
      <c r="C105" s="3" t="s">
        <v>482</v>
      </c>
      <c r="D105" s="3" t="s">
        <v>1323</v>
      </c>
      <c r="E105" s="3" t="s">
        <v>1248</v>
      </c>
    </row>
    <row r="106" spans="1:5">
      <c r="A106" s="3">
        <v>1000272</v>
      </c>
      <c r="B106" s="3" t="s">
        <v>1324</v>
      </c>
      <c r="C106" s="3" t="s">
        <v>255</v>
      </c>
      <c r="D106" s="3" t="s">
        <v>1247</v>
      </c>
      <c r="E106" s="3" t="s">
        <v>1248</v>
      </c>
    </row>
    <row r="107" spans="1:5">
      <c r="A107" s="3">
        <v>1000272</v>
      </c>
      <c r="B107" s="3" t="s">
        <v>1324</v>
      </c>
      <c r="C107" s="3" t="s">
        <v>498</v>
      </c>
      <c r="D107" s="3" t="s">
        <v>1249</v>
      </c>
      <c r="E107" s="3" t="s">
        <v>1248</v>
      </c>
    </row>
    <row r="108" spans="1:5">
      <c r="A108" s="3">
        <v>1000272</v>
      </c>
      <c r="B108" s="3" t="s">
        <v>1324</v>
      </c>
      <c r="C108" s="3" t="s">
        <v>429</v>
      </c>
      <c r="D108" s="3" t="s">
        <v>1253</v>
      </c>
      <c r="E108" s="3" t="s">
        <v>1248</v>
      </c>
    </row>
    <row r="109" spans="1:5">
      <c r="A109" s="3">
        <v>1000272</v>
      </c>
      <c r="B109" s="3" t="s">
        <v>1324</v>
      </c>
      <c r="C109" s="3" t="s">
        <v>1250</v>
      </c>
      <c r="D109" s="3" t="s">
        <v>1251</v>
      </c>
      <c r="E109" s="3" t="s">
        <v>1248</v>
      </c>
    </row>
    <row r="110" spans="1:5">
      <c r="A110" s="3">
        <v>1100015</v>
      </c>
      <c r="B110" s="3" t="s">
        <v>1325</v>
      </c>
      <c r="C110" s="3" t="s">
        <v>255</v>
      </c>
      <c r="D110" s="3" t="s">
        <v>1247</v>
      </c>
      <c r="E110" s="3" t="s">
        <v>1248</v>
      </c>
    </row>
    <row r="111" spans="1:5">
      <c r="A111" s="3">
        <v>1100015</v>
      </c>
      <c r="B111" s="3" t="s">
        <v>1326</v>
      </c>
      <c r="C111" s="3" t="s">
        <v>498</v>
      </c>
      <c r="D111" s="3" t="s">
        <v>1249</v>
      </c>
      <c r="E111" s="3" t="s">
        <v>1248</v>
      </c>
    </row>
    <row r="112" spans="1:5">
      <c r="A112" s="3">
        <v>1100015</v>
      </c>
      <c r="B112" s="3" t="s">
        <v>1326</v>
      </c>
      <c r="C112" s="3" t="s">
        <v>429</v>
      </c>
      <c r="D112" s="3" t="s">
        <v>1253</v>
      </c>
      <c r="E112" s="3" t="s">
        <v>1248</v>
      </c>
    </row>
    <row r="113" spans="1:5">
      <c r="A113" s="3">
        <v>1100015</v>
      </c>
      <c r="B113" s="3" t="s">
        <v>1326</v>
      </c>
      <c r="C113" s="3" t="s">
        <v>1250</v>
      </c>
      <c r="D113" s="3" t="s">
        <v>1251</v>
      </c>
      <c r="E113" s="3" t="s">
        <v>1248</v>
      </c>
    </row>
    <row r="114" spans="1:5">
      <c r="A114" s="3">
        <v>1100015</v>
      </c>
      <c r="B114" s="3" t="s">
        <v>1326</v>
      </c>
      <c r="C114" s="3" t="s">
        <v>1255</v>
      </c>
      <c r="D114" s="3" t="s">
        <v>1256</v>
      </c>
      <c r="E114" s="3" t="s">
        <v>1257</v>
      </c>
    </row>
    <row r="115" spans="1:5">
      <c r="A115" s="3">
        <v>1100015</v>
      </c>
      <c r="B115" s="3" t="s">
        <v>1325</v>
      </c>
      <c r="C115" s="3" t="s">
        <v>1258</v>
      </c>
      <c r="D115" s="3" t="s">
        <v>1259</v>
      </c>
      <c r="E115" s="3" t="s">
        <v>1257</v>
      </c>
    </row>
    <row r="116" spans="1:5">
      <c r="A116" s="3">
        <v>1100015</v>
      </c>
      <c r="B116" s="3" t="s">
        <v>1326</v>
      </c>
      <c r="C116" s="3" t="s">
        <v>1260</v>
      </c>
      <c r="D116" s="3" t="s">
        <v>1261</v>
      </c>
      <c r="E116" s="3" t="s">
        <v>1257</v>
      </c>
    </row>
    <row r="117" spans="1:5">
      <c r="A117" s="3">
        <v>1100015</v>
      </c>
      <c r="B117" s="3" t="s">
        <v>1325</v>
      </c>
      <c r="C117" s="3" t="s">
        <v>1263</v>
      </c>
      <c r="D117" s="3" t="s">
        <v>1264</v>
      </c>
      <c r="E117" s="3" t="s">
        <v>1257</v>
      </c>
    </row>
    <row r="118" spans="1:5">
      <c r="A118" s="3">
        <v>1100015</v>
      </c>
      <c r="B118" s="3" t="s">
        <v>1325</v>
      </c>
      <c r="C118" s="3" t="s">
        <v>1265</v>
      </c>
      <c r="D118" s="3" t="s">
        <v>1266</v>
      </c>
      <c r="E118" s="3" t="s">
        <v>1257</v>
      </c>
    </row>
    <row r="119" spans="1:5">
      <c r="A119" s="3">
        <v>1100015</v>
      </c>
      <c r="B119" s="3" t="s">
        <v>1325</v>
      </c>
      <c r="C119" s="3" t="s">
        <v>1267</v>
      </c>
      <c r="D119" s="3" t="s">
        <v>1268</v>
      </c>
      <c r="E119" s="3" t="s">
        <v>1257</v>
      </c>
    </row>
    <row r="120" spans="1:5">
      <c r="A120" s="3">
        <v>1100015</v>
      </c>
      <c r="B120" s="3" t="s">
        <v>1325</v>
      </c>
      <c r="C120" s="3" t="s">
        <v>1269</v>
      </c>
      <c r="D120" s="3" t="s">
        <v>1270</v>
      </c>
      <c r="E120" s="3" t="s">
        <v>1257</v>
      </c>
    </row>
    <row r="121" spans="1:5">
      <c r="A121" s="3">
        <v>1100015</v>
      </c>
      <c r="B121" s="3" t="s">
        <v>1326</v>
      </c>
      <c r="C121" s="3" t="s">
        <v>1327</v>
      </c>
      <c r="D121" s="3" t="s">
        <v>1328</v>
      </c>
      <c r="E121" s="3" t="s">
        <v>1262</v>
      </c>
    </row>
    <row r="122" spans="1:5">
      <c r="A122" s="3">
        <v>1100023</v>
      </c>
      <c r="B122" s="3" t="s">
        <v>1329</v>
      </c>
      <c r="C122" s="3" t="s">
        <v>255</v>
      </c>
      <c r="D122" s="3" t="s">
        <v>1247</v>
      </c>
      <c r="E122" s="3" t="s">
        <v>1248</v>
      </c>
    </row>
    <row r="123" spans="1:5">
      <c r="A123" s="3">
        <v>1100023</v>
      </c>
      <c r="B123" s="3" t="s">
        <v>1329</v>
      </c>
      <c r="C123" s="3" t="s">
        <v>498</v>
      </c>
      <c r="D123" s="3" t="s">
        <v>1249</v>
      </c>
      <c r="E123" s="3" t="s">
        <v>1248</v>
      </c>
    </row>
    <row r="124" spans="1:5">
      <c r="A124" s="3">
        <v>1100023</v>
      </c>
      <c r="B124" s="3" t="s">
        <v>1329</v>
      </c>
      <c r="C124" s="3" t="s">
        <v>429</v>
      </c>
      <c r="D124" s="3" t="s">
        <v>1253</v>
      </c>
      <c r="E124" s="3" t="s">
        <v>1248</v>
      </c>
    </row>
    <row r="125" spans="1:5">
      <c r="A125" s="3">
        <v>1100023</v>
      </c>
      <c r="B125" s="3" t="s">
        <v>1329</v>
      </c>
      <c r="C125" s="3" t="s">
        <v>1250</v>
      </c>
      <c r="D125" s="3" t="s">
        <v>1251</v>
      </c>
      <c r="E125" s="3" t="s">
        <v>1248</v>
      </c>
    </row>
    <row r="126" spans="1:5">
      <c r="A126" s="3">
        <v>1100023</v>
      </c>
      <c r="B126" s="3" t="s">
        <v>1329</v>
      </c>
      <c r="C126" s="3" t="s">
        <v>1330</v>
      </c>
      <c r="D126" s="3" t="s">
        <v>1331</v>
      </c>
      <c r="E126" s="3" t="s">
        <v>1262</v>
      </c>
    </row>
    <row r="127" spans="1:5">
      <c r="A127" s="3">
        <v>1100023</v>
      </c>
      <c r="B127" s="3" t="s">
        <v>1329</v>
      </c>
      <c r="C127" s="3" t="s">
        <v>1255</v>
      </c>
      <c r="D127" s="3" t="s">
        <v>1256</v>
      </c>
      <c r="E127" s="3" t="s">
        <v>1257</v>
      </c>
    </row>
    <row r="128" spans="1:5">
      <c r="A128" s="3">
        <v>1100023</v>
      </c>
      <c r="B128" s="3" t="s">
        <v>1329</v>
      </c>
      <c r="C128" s="3" t="s">
        <v>1258</v>
      </c>
      <c r="D128" s="3" t="s">
        <v>1259</v>
      </c>
      <c r="E128" s="3" t="s">
        <v>1257</v>
      </c>
    </row>
    <row r="129" spans="1:5">
      <c r="A129" s="3">
        <v>1100023</v>
      </c>
      <c r="B129" s="3" t="s">
        <v>1329</v>
      </c>
      <c r="C129" s="3" t="s">
        <v>1260</v>
      </c>
      <c r="D129" s="3" t="s">
        <v>1261</v>
      </c>
      <c r="E129" s="3" t="s">
        <v>1257</v>
      </c>
    </row>
    <row r="130" spans="1:5">
      <c r="A130" s="3">
        <v>1100023</v>
      </c>
      <c r="B130" s="3" t="s">
        <v>1329</v>
      </c>
      <c r="C130" s="3" t="s">
        <v>1263</v>
      </c>
      <c r="D130" s="3" t="s">
        <v>1264</v>
      </c>
      <c r="E130" s="3" t="s">
        <v>1257</v>
      </c>
    </row>
    <row r="131" spans="1:5">
      <c r="A131" s="3">
        <v>1100023</v>
      </c>
      <c r="B131" s="3" t="s">
        <v>1329</v>
      </c>
      <c r="C131" s="3" t="s">
        <v>1265</v>
      </c>
      <c r="D131" s="3" t="s">
        <v>1266</v>
      </c>
      <c r="E131" s="3" t="s">
        <v>1257</v>
      </c>
    </row>
    <row r="132" spans="1:5">
      <c r="A132" s="3">
        <v>1100023</v>
      </c>
      <c r="B132" s="3" t="s">
        <v>1329</v>
      </c>
      <c r="C132" s="3" t="s">
        <v>1267</v>
      </c>
      <c r="D132" s="3" t="s">
        <v>1268</v>
      </c>
      <c r="E132" s="3" t="s">
        <v>1257</v>
      </c>
    </row>
    <row r="133" spans="1:5">
      <c r="A133" s="3">
        <v>1100023</v>
      </c>
      <c r="B133" s="3" t="s">
        <v>1329</v>
      </c>
      <c r="C133" s="3" t="s">
        <v>1269</v>
      </c>
      <c r="D133" s="3" t="s">
        <v>1270</v>
      </c>
      <c r="E133" s="3" t="s">
        <v>1257</v>
      </c>
    </row>
    <row r="134" spans="1:5">
      <c r="A134" s="3">
        <v>1100023</v>
      </c>
      <c r="B134" s="3" t="s">
        <v>1329</v>
      </c>
      <c r="C134" s="3" t="s">
        <v>1271</v>
      </c>
      <c r="D134" s="3" t="s">
        <v>1272</v>
      </c>
      <c r="E134" s="3" t="s">
        <v>1257</v>
      </c>
    </row>
    <row r="135" spans="1:5">
      <c r="A135" s="3">
        <v>1100023</v>
      </c>
      <c r="B135" s="3" t="s">
        <v>1329</v>
      </c>
      <c r="C135" s="3" t="s">
        <v>1273</v>
      </c>
      <c r="D135" s="3" t="s">
        <v>1274</v>
      </c>
      <c r="E135" s="3" t="s">
        <v>1262</v>
      </c>
    </row>
    <row r="136" spans="1:5">
      <c r="A136" s="3">
        <v>1100031</v>
      </c>
      <c r="B136" s="3" t="s">
        <v>1332</v>
      </c>
      <c r="C136" s="3" t="s">
        <v>255</v>
      </c>
      <c r="D136" s="3" t="s">
        <v>1247</v>
      </c>
      <c r="E136" s="3" t="s">
        <v>1248</v>
      </c>
    </row>
    <row r="137" spans="1:5">
      <c r="A137" s="3">
        <v>1100031</v>
      </c>
      <c r="B137" s="3" t="s">
        <v>1332</v>
      </c>
      <c r="C137" s="3" t="s">
        <v>498</v>
      </c>
      <c r="D137" s="3" t="s">
        <v>1249</v>
      </c>
      <c r="E137" s="3" t="s">
        <v>1248</v>
      </c>
    </row>
    <row r="138" spans="1:5">
      <c r="A138" s="3">
        <v>1100031</v>
      </c>
      <c r="B138" s="3" t="s">
        <v>1332</v>
      </c>
      <c r="C138" s="3" t="s">
        <v>429</v>
      </c>
      <c r="D138" s="3" t="s">
        <v>1253</v>
      </c>
      <c r="E138" s="3" t="s">
        <v>1248</v>
      </c>
    </row>
    <row r="139" spans="1:5">
      <c r="A139" s="3">
        <v>1100031</v>
      </c>
      <c r="B139" s="3" t="s">
        <v>1332</v>
      </c>
      <c r="C139" s="3" t="s">
        <v>1250</v>
      </c>
      <c r="D139" s="3" t="s">
        <v>1251</v>
      </c>
      <c r="E139" s="3" t="s">
        <v>1248</v>
      </c>
    </row>
    <row r="140" spans="1:5">
      <c r="A140" s="3">
        <v>1100031</v>
      </c>
      <c r="B140" s="3" t="s">
        <v>1332</v>
      </c>
      <c r="C140" s="3" t="s">
        <v>1330</v>
      </c>
      <c r="D140" s="3" t="s">
        <v>1331</v>
      </c>
      <c r="E140" s="3" t="s">
        <v>1262</v>
      </c>
    </row>
    <row r="141" spans="1:5">
      <c r="A141" s="3">
        <v>1100031</v>
      </c>
      <c r="B141" s="3" t="s">
        <v>1332</v>
      </c>
      <c r="C141" s="3" t="s">
        <v>1333</v>
      </c>
      <c r="D141" s="3" t="s">
        <v>1334</v>
      </c>
      <c r="E141" s="3" t="s">
        <v>1262</v>
      </c>
    </row>
    <row r="142" spans="1:5">
      <c r="A142" s="3">
        <v>1100031</v>
      </c>
      <c r="B142" s="3" t="s">
        <v>1332</v>
      </c>
      <c r="C142" s="3" t="s">
        <v>1255</v>
      </c>
      <c r="D142" s="3" t="s">
        <v>1256</v>
      </c>
      <c r="E142" s="3" t="s">
        <v>1257</v>
      </c>
    </row>
    <row r="143" spans="1:5">
      <c r="A143" s="3">
        <v>1100031</v>
      </c>
      <c r="B143" s="3" t="s">
        <v>1332</v>
      </c>
      <c r="C143" s="3" t="s">
        <v>1258</v>
      </c>
      <c r="D143" s="3" t="s">
        <v>1259</v>
      </c>
      <c r="E143" s="3" t="s">
        <v>1257</v>
      </c>
    </row>
    <row r="144" spans="1:5">
      <c r="A144" s="3">
        <v>1100031</v>
      </c>
      <c r="B144" s="3" t="s">
        <v>1332</v>
      </c>
      <c r="C144" s="3" t="s">
        <v>1260</v>
      </c>
      <c r="D144" s="3" t="s">
        <v>1261</v>
      </c>
      <c r="E144" s="3" t="s">
        <v>1257</v>
      </c>
    </row>
    <row r="145" spans="1:5">
      <c r="A145" s="3">
        <v>1100031</v>
      </c>
      <c r="B145" s="3" t="s">
        <v>1332</v>
      </c>
      <c r="C145" s="3" t="s">
        <v>1263</v>
      </c>
      <c r="D145" s="3" t="s">
        <v>1264</v>
      </c>
      <c r="E145" s="3" t="s">
        <v>1257</v>
      </c>
    </row>
    <row r="146" spans="1:5">
      <c r="A146" s="3">
        <v>1100031</v>
      </c>
      <c r="B146" s="3" t="s">
        <v>1332</v>
      </c>
      <c r="C146" s="3" t="s">
        <v>1265</v>
      </c>
      <c r="D146" s="3" t="s">
        <v>1266</v>
      </c>
      <c r="E146" s="3" t="s">
        <v>1257</v>
      </c>
    </row>
    <row r="147" spans="1:5">
      <c r="A147" s="3">
        <v>1100031</v>
      </c>
      <c r="B147" s="3" t="s">
        <v>1332</v>
      </c>
      <c r="C147" s="3" t="s">
        <v>1267</v>
      </c>
      <c r="D147" s="3" t="s">
        <v>1268</v>
      </c>
      <c r="E147" s="3" t="s">
        <v>1257</v>
      </c>
    </row>
    <row r="148" spans="1:5">
      <c r="A148" s="3">
        <v>1100031</v>
      </c>
      <c r="B148" s="3" t="s">
        <v>1332</v>
      </c>
      <c r="C148" s="3" t="s">
        <v>1269</v>
      </c>
      <c r="D148" s="3" t="s">
        <v>1270</v>
      </c>
      <c r="E148" s="3" t="s">
        <v>1257</v>
      </c>
    </row>
    <row r="149" spans="1:5">
      <c r="A149" s="3">
        <v>1100031</v>
      </c>
      <c r="B149" s="3" t="s">
        <v>1332</v>
      </c>
      <c r="C149" s="3" t="s">
        <v>1271</v>
      </c>
      <c r="D149" s="3" t="s">
        <v>1272</v>
      </c>
      <c r="E149" s="3" t="s">
        <v>1257</v>
      </c>
    </row>
    <row r="150" spans="1:5">
      <c r="A150" s="3">
        <v>1100031</v>
      </c>
      <c r="B150" s="3" t="s">
        <v>1332</v>
      </c>
      <c r="C150" s="3" t="s">
        <v>1273</v>
      </c>
      <c r="D150" s="3" t="s">
        <v>1274</v>
      </c>
      <c r="E150" s="3" t="s">
        <v>1257</v>
      </c>
    </row>
    <row r="151" spans="1:5" ht="25.5">
      <c r="A151" s="3">
        <v>1100032</v>
      </c>
      <c r="B151" s="442" t="s">
        <v>1335</v>
      </c>
      <c r="C151" s="3" t="s">
        <v>255</v>
      </c>
      <c r="D151" s="3" t="s">
        <v>1247</v>
      </c>
      <c r="E151" s="3" t="s">
        <v>1336</v>
      </c>
    </row>
    <row r="152" spans="1:5" ht="25.5">
      <c r="A152" s="3">
        <v>1100032</v>
      </c>
      <c r="B152" s="442" t="s">
        <v>1335</v>
      </c>
      <c r="C152" s="3" t="s">
        <v>1330</v>
      </c>
      <c r="D152" s="3" t="s">
        <v>1331</v>
      </c>
      <c r="E152" s="3" t="s">
        <v>1262</v>
      </c>
    </row>
    <row r="153" spans="1:5" ht="25.5">
      <c r="A153" s="3">
        <v>1100033</v>
      </c>
      <c r="B153" s="442" t="s">
        <v>1337</v>
      </c>
      <c r="C153" s="3" t="s">
        <v>255</v>
      </c>
      <c r="D153" s="3" t="s">
        <v>1247</v>
      </c>
      <c r="E153" s="3" t="s">
        <v>1336</v>
      </c>
    </row>
    <row r="154" spans="1:5" ht="25.5">
      <c r="A154" s="3">
        <v>1100033</v>
      </c>
      <c r="B154" s="442" t="s">
        <v>1338</v>
      </c>
      <c r="C154" s="3" t="s">
        <v>1330</v>
      </c>
      <c r="D154" s="3" t="s">
        <v>1331</v>
      </c>
      <c r="E154" s="3" t="s">
        <v>1262</v>
      </c>
    </row>
    <row r="155" spans="1:5" ht="25.5">
      <c r="A155" s="3">
        <v>1100034</v>
      </c>
      <c r="B155" s="442" t="s">
        <v>1339</v>
      </c>
      <c r="C155" s="3" t="s">
        <v>255</v>
      </c>
      <c r="D155" s="3" t="s">
        <v>1247</v>
      </c>
      <c r="E155" s="3" t="s">
        <v>1336</v>
      </c>
    </row>
    <row r="156" spans="1:5" ht="25.5">
      <c r="A156" s="3">
        <v>1100034</v>
      </c>
      <c r="B156" s="442" t="s">
        <v>1339</v>
      </c>
      <c r="C156" s="3" t="s">
        <v>1330</v>
      </c>
      <c r="D156" s="3" t="s">
        <v>1331</v>
      </c>
      <c r="E156" s="3" t="s">
        <v>1262</v>
      </c>
    </row>
    <row r="157" spans="1:5">
      <c r="A157" s="3">
        <v>1100049</v>
      </c>
      <c r="B157" s="3" t="s">
        <v>1340</v>
      </c>
      <c r="C157" s="3" t="s">
        <v>255</v>
      </c>
      <c r="D157" s="3" t="s">
        <v>1247</v>
      </c>
      <c r="E157" s="3" t="s">
        <v>1248</v>
      </c>
    </row>
    <row r="158" spans="1:5">
      <c r="A158" s="3">
        <v>1100049</v>
      </c>
      <c r="B158" s="3" t="s">
        <v>1340</v>
      </c>
      <c r="C158" s="3" t="s">
        <v>498</v>
      </c>
      <c r="D158" s="3" t="s">
        <v>1249</v>
      </c>
      <c r="E158" s="3" t="s">
        <v>1248</v>
      </c>
    </row>
    <row r="159" spans="1:5">
      <c r="A159" s="3">
        <v>1100049</v>
      </c>
      <c r="B159" s="3" t="s">
        <v>1340</v>
      </c>
      <c r="C159" s="3" t="s">
        <v>838</v>
      </c>
      <c r="D159" s="3" t="s">
        <v>1341</v>
      </c>
      <c r="E159" s="3" t="s">
        <v>1248</v>
      </c>
    </row>
    <row r="160" spans="1:5">
      <c r="A160" s="3">
        <v>1100049</v>
      </c>
      <c r="B160" s="3" t="s">
        <v>1340</v>
      </c>
      <c r="C160" s="3" t="s">
        <v>1250</v>
      </c>
      <c r="D160" s="3" t="s">
        <v>1251</v>
      </c>
      <c r="E160" s="3" t="s">
        <v>1248</v>
      </c>
    </row>
    <row r="161" spans="1:5" ht="25.5">
      <c r="A161" s="3">
        <v>1100056</v>
      </c>
      <c r="B161" s="442" t="s">
        <v>1342</v>
      </c>
      <c r="C161" s="3" t="s">
        <v>255</v>
      </c>
      <c r="D161" s="3" t="s">
        <v>1247</v>
      </c>
      <c r="E161" s="3" t="s">
        <v>1248</v>
      </c>
    </row>
    <row r="162" spans="1:5" ht="25.5">
      <c r="A162" s="3">
        <v>1100056</v>
      </c>
      <c r="B162" s="442" t="s">
        <v>1342</v>
      </c>
      <c r="C162" s="3" t="s">
        <v>498</v>
      </c>
      <c r="D162" s="3" t="s">
        <v>1249</v>
      </c>
      <c r="E162" s="3" t="s">
        <v>1248</v>
      </c>
    </row>
    <row r="163" spans="1:5" ht="25.5">
      <c r="A163" s="3">
        <v>1100056</v>
      </c>
      <c r="B163" s="442" t="s">
        <v>1342</v>
      </c>
      <c r="C163" s="3" t="s">
        <v>1250</v>
      </c>
      <c r="D163" s="3" t="s">
        <v>1251</v>
      </c>
      <c r="E163" s="3" t="s">
        <v>1248</v>
      </c>
    </row>
    <row r="164" spans="1:5">
      <c r="A164" s="3">
        <v>1100064</v>
      </c>
      <c r="B164" s="3" t="s">
        <v>1343</v>
      </c>
      <c r="C164" s="3" t="s">
        <v>255</v>
      </c>
      <c r="D164" s="3" t="s">
        <v>1247</v>
      </c>
      <c r="E164" s="3" t="s">
        <v>1248</v>
      </c>
    </row>
    <row r="165" spans="1:5">
      <c r="A165" s="3">
        <v>1100064</v>
      </c>
      <c r="B165" s="3" t="s">
        <v>1343</v>
      </c>
      <c r="C165" s="3" t="s">
        <v>498</v>
      </c>
      <c r="D165" s="3" t="s">
        <v>1249</v>
      </c>
      <c r="E165" s="3" t="s">
        <v>1248</v>
      </c>
    </row>
    <row r="166" spans="1:5">
      <c r="A166" s="3">
        <v>1100064</v>
      </c>
      <c r="B166" s="3" t="s">
        <v>1343</v>
      </c>
      <c r="C166" s="3" t="s">
        <v>429</v>
      </c>
      <c r="D166" s="3" t="s">
        <v>1253</v>
      </c>
      <c r="E166" s="3" t="s">
        <v>1248</v>
      </c>
    </row>
    <row r="167" spans="1:5">
      <c r="A167" s="3">
        <v>1100064</v>
      </c>
      <c r="B167" s="3" t="s">
        <v>1343</v>
      </c>
      <c r="C167" s="3" t="s">
        <v>1250</v>
      </c>
      <c r="D167" s="3" t="s">
        <v>1251</v>
      </c>
      <c r="E167" s="3" t="s">
        <v>1248</v>
      </c>
    </row>
    <row r="168" spans="1:5">
      <c r="A168" s="3">
        <v>1100072</v>
      </c>
      <c r="B168" s="3" t="s">
        <v>1344</v>
      </c>
      <c r="C168" s="3" t="s">
        <v>255</v>
      </c>
      <c r="D168" s="3" t="s">
        <v>1247</v>
      </c>
      <c r="E168" s="3" t="s">
        <v>1248</v>
      </c>
    </row>
    <row r="169" spans="1:5">
      <c r="A169" s="3">
        <v>1100072</v>
      </c>
      <c r="B169" s="3" t="s">
        <v>1344</v>
      </c>
      <c r="C169" s="3" t="s">
        <v>498</v>
      </c>
      <c r="D169" s="3" t="s">
        <v>1249</v>
      </c>
      <c r="E169" s="3" t="s">
        <v>1248</v>
      </c>
    </row>
    <row r="170" spans="1:5">
      <c r="A170" s="3">
        <v>1100072</v>
      </c>
      <c r="B170" s="3" t="s">
        <v>1344</v>
      </c>
      <c r="C170" s="3" t="s">
        <v>429</v>
      </c>
      <c r="D170" s="3" t="s">
        <v>1253</v>
      </c>
      <c r="E170" s="3" t="s">
        <v>1248</v>
      </c>
    </row>
    <row r="171" spans="1:5">
      <c r="A171" s="3">
        <v>1100072</v>
      </c>
      <c r="B171" s="3" t="s">
        <v>1344</v>
      </c>
      <c r="C171" s="3" t="s">
        <v>1250</v>
      </c>
      <c r="D171" s="3" t="s">
        <v>1251</v>
      </c>
      <c r="E171" s="3" t="s">
        <v>1248</v>
      </c>
    </row>
    <row r="172" spans="1:5">
      <c r="A172" s="3">
        <v>1100080</v>
      </c>
      <c r="B172" s="3" t="s">
        <v>1345</v>
      </c>
      <c r="C172" s="3" t="s">
        <v>255</v>
      </c>
      <c r="D172" s="3" t="s">
        <v>1247</v>
      </c>
      <c r="E172" s="3" t="s">
        <v>1248</v>
      </c>
    </row>
    <row r="173" spans="1:5">
      <c r="A173" s="3">
        <v>1100080</v>
      </c>
      <c r="B173" s="3" t="s">
        <v>1345</v>
      </c>
      <c r="C173" s="3" t="s">
        <v>498</v>
      </c>
      <c r="D173" s="3" t="s">
        <v>1249</v>
      </c>
      <c r="E173" s="3" t="s">
        <v>1248</v>
      </c>
    </row>
    <row r="174" spans="1:5">
      <c r="A174" s="3">
        <v>1100080</v>
      </c>
      <c r="B174" s="3" t="s">
        <v>1345</v>
      </c>
      <c r="C174" s="3" t="s">
        <v>429</v>
      </c>
      <c r="D174" s="3" t="s">
        <v>1253</v>
      </c>
      <c r="E174" s="3" t="s">
        <v>1248</v>
      </c>
    </row>
    <row r="175" spans="1:5">
      <c r="A175" s="3">
        <v>1100080</v>
      </c>
      <c r="B175" s="3" t="s">
        <v>1345</v>
      </c>
      <c r="C175" s="3" t="s">
        <v>1250</v>
      </c>
      <c r="D175" s="3" t="s">
        <v>1251</v>
      </c>
      <c r="E175" s="3" t="s">
        <v>1248</v>
      </c>
    </row>
    <row r="176" spans="1:5">
      <c r="A176" s="3">
        <v>1100081</v>
      </c>
      <c r="B176" s="3" t="s">
        <v>1346</v>
      </c>
      <c r="C176" s="3" t="s">
        <v>255</v>
      </c>
      <c r="D176" s="3" t="s">
        <v>1247</v>
      </c>
      <c r="E176" s="3" t="s">
        <v>1347</v>
      </c>
    </row>
    <row r="177" spans="1:5">
      <c r="A177" s="3">
        <v>1100081</v>
      </c>
      <c r="B177" s="3" t="s">
        <v>1346</v>
      </c>
      <c r="C177" s="3" t="s">
        <v>498</v>
      </c>
      <c r="D177" s="3" t="s">
        <v>1249</v>
      </c>
      <c r="E177" s="3" t="s">
        <v>1347</v>
      </c>
    </row>
    <row r="178" spans="1:5">
      <c r="A178" s="3">
        <v>1100081</v>
      </c>
      <c r="B178" s="3" t="s">
        <v>1346</v>
      </c>
      <c r="C178" s="3" t="s">
        <v>1330</v>
      </c>
      <c r="D178" s="3" t="s">
        <v>1331</v>
      </c>
      <c r="E178" s="3" t="s">
        <v>1347</v>
      </c>
    </row>
    <row r="179" spans="1:5">
      <c r="A179" s="3">
        <v>1100082</v>
      </c>
      <c r="B179" s="3" t="s">
        <v>1348</v>
      </c>
      <c r="C179" s="3" t="s">
        <v>255</v>
      </c>
      <c r="D179" s="3" t="s">
        <v>1247</v>
      </c>
      <c r="E179" s="3" t="s">
        <v>1347</v>
      </c>
    </row>
    <row r="180" spans="1:5">
      <c r="A180" s="3">
        <v>1100082</v>
      </c>
      <c r="B180" s="3" t="s">
        <v>1348</v>
      </c>
      <c r="C180" s="3" t="s">
        <v>498</v>
      </c>
      <c r="D180" s="3" t="s">
        <v>1249</v>
      </c>
      <c r="E180" s="3" t="s">
        <v>1347</v>
      </c>
    </row>
    <row r="181" spans="1:5">
      <c r="A181" s="3">
        <v>1100082</v>
      </c>
      <c r="B181" s="3" t="s">
        <v>1348</v>
      </c>
      <c r="C181" s="3" t="s">
        <v>1330</v>
      </c>
      <c r="D181" s="3" t="s">
        <v>1331</v>
      </c>
      <c r="E181" s="3" t="s">
        <v>1347</v>
      </c>
    </row>
    <row r="182" spans="1:5">
      <c r="A182" s="3">
        <v>1100083</v>
      </c>
      <c r="B182" s="3" t="s">
        <v>1349</v>
      </c>
      <c r="C182" s="3" t="s">
        <v>255</v>
      </c>
      <c r="D182" s="3" t="s">
        <v>1247</v>
      </c>
      <c r="E182" s="3" t="s">
        <v>1347</v>
      </c>
    </row>
    <row r="183" spans="1:5">
      <c r="A183" s="3">
        <v>1100083</v>
      </c>
      <c r="B183" s="3" t="s">
        <v>1349</v>
      </c>
      <c r="C183" s="3" t="s">
        <v>498</v>
      </c>
      <c r="D183" s="3" t="s">
        <v>1249</v>
      </c>
      <c r="E183" s="3" t="s">
        <v>1347</v>
      </c>
    </row>
    <row r="184" spans="1:5" ht="25.5">
      <c r="A184" s="3">
        <v>1100084</v>
      </c>
      <c r="B184" s="442" t="s">
        <v>1350</v>
      </c>
      <c r="C184" s="3" t="s">
        <v>255</v>
      </c>
      <c r="D184" s="3" t="s">
        <v>1247</v>
      </c>
      <c r="E184" s="3" t="s">
        <v>1347</v>
      </c>
    </row>
    <row r="185" spans="1:5" ht="25.5">
      <c r="A185" s="3">
        <v>1100084</v>
      </c>
      <c r="B185" s="442" t="s">
        <v>1350</v>
      </c>
      <c r="C185" s="3" t="s">
        <v>498</v>
      </c>
      <c r="D185" s="3" t="s">
        <v>1249</v>
      </c>
      <c r="E185" s="3" t="s">
        <v>1347</v>
      </c>
    </row>
    <row r="186" spans="1:5">
      <c r="A186" s="3">
        <v>1100085</v>
      </c>
      <c r="B186" s="3" t="s">
        <v>1351</v>
      </c>
      <c r="C186" s="3" t="s">
        <v>255</v>
      </c>
      <c r="D186" s="3" t="s">
        <v>1247</v>
      </c>
      <c r="E186" s="3" t="s">
        <v>1347</v>
      </c>
    </row>
    <row r="187" spans="1:5">
      <c r="A187" s="3">
        <v>1100085</v>
      </c>
      <c r="B187" s="3" t="s">
        <v>1351</v>
      </c>
      <c r="C187" s="3" t="s">
        <v>498</v>
      </c>
      <c r="D187" s="3" t="s">
        <v>1249</v>
      </c>
      <c r="E187" s="3" t="s">
        <v>1347</v>
      </c>
    </row>
    <row r="188" spans="1:5">
      <c r="A188" s="3">
        <v>1200013</v>
      </c>
      <c r="B188" s="3" t="s">
        <v>1352</v>
      </c>
      <c r="C188" s="3" t="s">
        <v>255</v>
      </c>
      <c r="D188" s="3" t="s">
        <v>1247</v>
      </c>
      <c r="E188" s="3" t="s">
        <v>1248</v>
      </c>
    </row>
    <row r="189" spans="1:5">
      <c r="A189" s="3">
        <v>1200013</v>
      </c>
      <c r="B189" s="3" t="s">
        <v>1352</v>
      </c>
      <c r="C189" s="3" t="s">
        <v>498</v>
      </c>
      <c r="D189" s="3" t="s">
        <v>1249</v>
      </c>
      <c r="E189" s="3" t="s">
        <v>1248</v>
      </c>
    </row>
    <row r="190" spans="1:5">
      <c r="A190" s="3">
        <v>1200013</v>
      </c>
      <c r="B190" s="3" t="s">
        <v>1352</v>
      </c>
      <c r="C190" s="3" t="s">
        <v>429</v>
      </c>
      <c r="D190" s="3" t="s">
        <v>1253</v>
      </c>
      <c r="E190" s="3" t="s">
        <v>1248</v>
      </c>
    </row>
    <row r="191" spans="1:5">
      <c r="A191" s="3">
        <v>1200013</v>
      </c>
      <c r="B191" s="3" t="s">
        <v>1352</v>
      </c>
      <c r="C191" s="3" t="s">
        <v>1250</v>
      </c>
      <c r="D191" s="3" t="s">
        <v>1251</v>
      </c>
      <c r="E191" s="3" t="s">
        <v>1248</v>
      </c>
    </row>
    <row r="192" spans="1:5">
      <c r="A192" s="3">
        <v>1200013</v>
      </c>
      <c r="B192" s="3" t="s">
        <v>1352</v>
      </c>
      <c r="C192" s="3" t="s">
        <v>1353</v>
      </c>
      <c r="D192" s="3" t="s">
        <v>1354</v>
      </c>
      <c r="E192" s="3" t="s">
        <v>1321</v>
      </c>
    </row>
    <row r="193" spans="1:5">
      <c r="A193" s="3">
        <v>1200013</v>
      </c>
      <c r="B193" s="3" t="s">
        <v>1352</v>
      </c>
      <c r="C193" s="3" t="s">
        <v>1330</v>
      </c>
      <c r="D193" s="3" t="s">
        <v>1331</v>
      </c>
      <c r="E193" s="3" t="s">
        <v>1257</v>
      </c>
    </row>
    <row r="194" spans="1:5">
      <c r="A194" s="3">
        <v>1200013</v>
      </c>
      <c r="B194" s="3" t="s">
        <v>1352</v>
      </c>
      <c r="C194" s="3" t="s">
        <v>1333</v>
      </c>
      <c r="D194" s="3" t="s">
        <v>1334</v>
      </c>
      <c r="E194" s="3" t="s">
        <v>1257</v>
      </c>
    </row>
    <row r="195" spans="1:5">
      <c r="A195" s="3">
        <v>1200013</v>
      </c>
      <c r="B195" s="3" t="s">
        <v>1352</v>
      </c>
      <c r="C195" s="3" t="s">
        <v>1355</v>
      </c>
      <c r="D195" s="3" t="s">
        <v>1356</v>
      </c>
      <c r="E195" s="3" t="s">
        <v>1262</v>
      </c>
    </row>
    <row r="196" spans="1:5">
      <c r="A196" s="3">
        <v>1200039</v>
      </c>
      <c r="B196" s="3" t="s">
        <v>1357</v>
      </c>
      <c r="C196" s="3" t="s">
        <v>255</v>
      </c>
      <c r="D196" s="3" t="s">
        <v>1247</v>
      </c>
      <c r="E196" s="3" t="s">
        <v>1248</v>
      </c>
    </row>
    <row r="197" spans="1:5">
      <c r="A197" s="3">
        <v>1200039</v>
      </c>
      <c r="B197" s="3" t="s">
        <v>1357</v>
      </c>
      <c r="C197" s="3" t="s">
        <v>498</v>
      </c>
      <c r="D197" s="3" t="s">
        <v>1249</v>
      </c>
      <c r="E197" s="3" t="s">
        <v>1248</v>
      </c>
    </row>
    <row r="198" spans="1:5">
      <c r="A198" s="3">
        <v>1200039</v>
      </c>
      <c r="B198" s="3" t="s">
        <v>1357</v>
      </c>
      <c r="C198" s="3" t="s">
        <v>429</v>
      </c>
      <c r="D198" s="3" t="s">
        <v>1253</v>
      </c>
      <c r="E198" s="3" t="s">
        <v>1248</v>
      </c>
    </row>
    <row r="199" spans="1:5">
      <c r="A199" s="3">
        <v>1200039</v>
      </c>
      <c r="B199" s="3" t="s">
        <v>1357</v>
      </c>
      <c r="C199" s="3" t="s">
        <v>1250</v>
      </c>
      <c r="D199" s="3" t="s">
        <v>1251</v>
      </c>
      <c r="E199" s="3" t="s">
        <v>1248</v>
      </c>
    </row>
    <row r="200" spans="1:5">
      <c r="A200" s="3">
        <v>1200039</v>
      </c>
      <c r="B200" s="3" t="s">
        <v>1357</v>
      </c>
      <c r="C200" s="3" t="s">
        <v>1358</v>
      </c>
      <c r="D200" s="3" t="s">
        <v>1359</v>
      </c>
      <c r="E200" s="3" t="s">
        <v>1257</v>
      </c>
    </row>
    <row r="201" spans="1:5">
      <c r="A201" s="3">
        <v>1200039</v>
      </c>
      <c r="B201" s="3" t="s">
        <v>1357</v>
      </c>
      <c r="C201" s="3" t="s">
        <v>1360</v>
      </c>
      <c r="D201" s="3" t="s">
        <v>1361</v>
      </c>
      <c r="E201" s="3" t="s">
        <v>1257</v>
      </c>
    </row>
    <row r="202" spans="1:5">
      <c r="A202" s="3">
        <v>1200039</v>
      </c>
      <c r="B202" s="3" t="s">
        <v>1357</v>
      </c>
      <c r="C202" s="3" t="s">
        <v>1362</v>
      </c>
      <c r="D202" s="3" t="s">
        <v>1363</v>
      </c>
      <c r="E202" s="3" t="s">
        <v>1257</v>
      </c>
    </row>
    <row r="203" spans="1:5">
      <c r="A203" s="3">
        <v>1200039</v>
      </c>
      <c r="B203" s="3" t="s">
        <v>1357</v>
      </c>
      <c r="C203" s="3" t="s">
        <v>1355</v>
      </c>
      <c r="D203" s="3" t="s">
        <v>1356</v>
      </c>
      <c r="E203" s="3" t="s">
        <v>1262</v>
      </c>
    </row>
    <row r="204" spans="1:5">
      <c r="A204" s="3">
        <v>1200047</v>
      </c>
      <c r="B204" s="3" t="s">
        <v>1364</v>
      </c>
      <c r="C204" s="3" t="s">
        <v>255</v>
      </c>
      <c r="D204" s="3" t="s">
        <v>1247</v>
      </c>
      <c r="E204" s="3" t="s">
        <v>1248</v>
      </c>
    </row>
    <row r="205" spans="1:5">
      <c r="A205" s="3">
        <v>1200047</v>
      </c>
      <c r="B205" s="3" t="s">
        <v>1364</v>
      </c>
      <c r="C205" s="3" t="s">
        <v>498</v>
      </c>
      <c r="D205" s="3" t="s">
        <v>1249</v>
      </c>
      <c r="E205" s="3" t="s">
        <v>1248</v>
      </c>
    </row>
    <row r="206" spans="1:5">
      <c r="A206" s="3">
        <v>1200047</v>
      </c>
      <c r="B206" s="3" t="s">
        <v>1364</v>
      </c>
      <c r="C206" s="3" t="s">
        <v>429</v>
      </c>
      <c r="D206" s="3" t="s">
        <v>1253</v>
      </c>
      <c r="E206" s="3" t="s">
        <v>1248</v>
      </c>
    </row>
    <row r="207" spans="1:5">
      <c r="A207" s="3">
        <v>1200047</v>
      </c>
      <c r="B207" s="3" t="s">
        <v>1364</v>
      </c>
      <c r="C207" s="3" t="s">
        <v>1250</v>
      </c>
      <c r="D207" s="3" t="s">
        <v>1251</v>
      </c>
      <c r="E207" s="3" t="s">
        <v>1248</v>
      </c>
    </row>
    <row r="208" spans="1:5">
      <c r="A208" s="3">
        <v>1200047</v>
      </c>
      <c r="B208" s="3" t="s">
        <v>1364</v>
      </c>
      <c r="C208" s="3" t="s">
        <v>1355</v>
      </c>
      <c r="D208" s="3" t="s">
        <v>1356</v>
      </c>
      <c r="E208" s="3" t="s">
        <v>1262</v>
      </c>
    </row>
    <row r="209" spans="1:5">
      <c r="A209" s="3">
        <v>1200054</v>
      </c>
      <c r="B209" s="3" t="s">
        <v>1365</v>
      </c>
      <c r="C209" s="3" t="s">
        <v>255</v>
      </c>
      <c r="D209" s="3" t="s">
        <v>1247</v>
      </c>
      <c r="E209" s="3" t="s">
        <v>1248</v>
      </c>
    </row>
    <row r="210" spans="1:5">
      <c r="A210" s="3">
        <v>1200054</v>
      </c>
      <c r="B210" s="3" t="s">
        <v>1365</v>
      </c>
      <c r="C210" s="3" t="s">
        <v>498</v>
      </c>
      <c r="D210" s="3" t="s">
        <v>1249</v>
      </c>
      <c r="E210" s="3" t="s">
        <v>1248</v>
      </c>
    </row>
    <row r="211" spans="1:5">
      <c r="A211" s="3">
        <v>1200054</v>
      </c>
      <c r="B211" s="3" t="s">
        <v>1365</v>
      </c>
      <c r="C211" s="3" t="s">
        <v>429</v>
      </c>
      <c r="D211" s="3" t="s">
        <v>1253</v>
      </c>
      <c r="E211" s="3" t="s">
        <v>1248</v>
      </c>
    </row>
    <row r="212" spans="1:5">
      <c r="A212" s="3">
        <v>1200054</v>
      </c>
      <c r="B212" s="3" t="s">
        <v>1365</v>
      </c>
      <c r="C212" s="3" t="s">
        <v>1250</v>
      </c>
      <c r="D212" s="3" t="s">
        <v>1251</v>
      </c>
      <c r="E212" s="3" t="s">
        <v>1248</v>
      </c>
    </row>
    <row r="213" spans="1:5">
      <c r="A213" s="3">
        <v>1200055</v>
      </c>
      <c r="B213" s="3" t="s">
        <v>1366</v>
      </c>
      <c r="C213" s="3" t="s">
        <v>255</v>
      </c>
      <c r="D213" s="3" t="s">
        <v>1247</v>
      </c>
      <c r="E213" s="3" t="s">
        <v>1347</v>
      </c>
    </row>
    <row r="214" spans="1:5">
      <c r="A214" s="3">
        <v>1200055</v>
      </c>
      <c r="B214" s="3" t="s">
        <v>1366</v>
      </c>
      <c r="C214" s="3" t="s">
        <v>498</v>
      </c>
      <c r="D214" s="3" t="s">
        <v>1249</v>
      </c>
      <c r="E214" s="3" t="s">
        <v>1347</v>
      </c>
    </row>
    <row r="215" spans="1:5">
      <c r="A215" s="3">
        <v>1200055</v>
      </c>
      <c r="B215" s="3" t="s">
        <v>1366</v>
      </c>
      <c r="C215" s="3" t="s">
        <v>429</v>
      </c>
      <c r="D215" s="3" t="s">
        <v>1253</v>
      </c>
      <c r="E215" s="3" t="s">
        <v>1347</v>
      </c>
    </row>
    <row r="216" spans="1:5">
      <c r="A216" s="3">
        <v>1200055</v>
      </c>
      <c r="B216" s="3" t="s">
        <v>1366</v>
      </c>
      <c r="C216" s="3" t="s">
        <v>1250</v>
      </c>
      <c r="D216" s="3" t="s">
        <v>1251</v>
      </c>
      <c r="E216" s="3" t="s">
        <v>1347</v>
      </c>
    </row>
    <row r="217" spans="1:5">
      <c r="A217" s="3">
        <v>1200056</v>
      </c>
      <c r="B217" s="3" t="s">
        <v>1367</v>
      </c>
      <c r="C217" s="3" t="s">
        <v>255</v>
      </c>
      <c r="D217" s="3" t="s">
        <v>1247</v>
      </c>
      <c r="E217" s="3" t="s">
        <v>1347</v>
      </c>
    </row>
    <row r="218" spans="1:5">
      <c r="A218" s="3">
        <v>1200056</v>
      </c>
      <c r="B218" s="3" t="s">
        <v>1367</v>
      </c>
      <c r="C218" s="3" t="s">
        <v>498</v>
      </c>
      <c r="D218" s="3" t="s">
        <v>1249</v>
      </c>
      <c r="E218" s="3" t="s">
        <v>1347</v>
      </c>
    </row>
    <row r="219" spans="1:5">
      <c r="A219" s="3">
        <v>1200056</v>
      </c>
      <c r="B219" s="3" t="s">
        <v>1367</v>
      </c>
      <c r="C219" s="3" t="s">
        <v>1368</v>
      </c>
      <c r="D219" s="3" t="s">
        <v>1369</v>
      </c>
      <c r="E219" s="3" t="s">
        <v>1347</v>
      </c>
    </row>
    <row r="220" spans="1:5">
      <c r="A220" s="3">
        <v>1200056</v>
      </c>
      <c r="B220" s="3" t="s">
        <v>1367</v>
      </c>
      <c r="C220" s="3" t="s">
        <v>1358</v>
      </c>
      <c r="D220" s="3" t="s">
        <v>1359</v>
      </c>
      <c r="E220" s="3" t="s">
        <v>1347</v>
      </c>
    </row>
    <row r="221" spans="1:5">
      <c r="A221" s="3">
        <v>1200056</v>
      </c>
      <c r="B221" s="3" t="s">
        <v>1367</v>
      </c>
      <c r="C221" s="3" t="s">
        <v>1360</v>
      </c>
      <c r="D221" s="3" t="s">
        <v>1361</v>
      </c>
      <c r="E221" s="3" t="s">
        <v>1347</v>
      </c>
    </row>
    <row r="222" spans="1:5">
      <c r="A222" s="3">
        <v>1200056</v>
      </c>
      <c r="B222" s="3" t="s">
        <v>1367</v>
      </c>
      <c r="C222" s="3" t="s">
        <v>1362</v>
      </c>
      <c r="D222" s="3" t="s">
        <v>1363</v>
      </c>
      <c r="E222" s="3" t="s">
        <v>1347</v>
      </c>
    </row>
    <row r="223" spans="1:5">
      <c r="A223" s="3">
        <v>1200056</v>
      </c>
      <c r="B223" s="3" t="s">
        <v>1367</v>
      </c>
      <c r="C223" s="3" t="s">
        <v>1370</v>
      </c>
      <c r="D223" s="3" t="s">
        <v>1371</v>
      </c>
      <c r="E223" s="3" t="s">
        <v>1347</v>
      </c>
    </row>
    <row r="224" spans="1:5">
      <c r="A224" s="3">
        <v>1200056</v>
      </c>
      <c r="B224" s="3" t="s">
        <v>1367</v>
      </c>
      <c r="C224" s="3" t="s">
        <v>1372</v>
      </c>
      <c r="D224" s="3" t="s">
        <v>1373</v>
      </c>
      <c r="E224" s="3" t="s">
        <v>1347</v>
      </c>
    </row>
    <row r="225" spans="1:5">
      <c r="A225" s="3">
        <v>1200057</v>
      </c>
      <c r="B225" s="3" t="s">
        <v>1374</v>
      </c>
      <c r="C225" s="3" t="s">
        <v>255</v>
      </c>
      <c r="D225" s="3" t="s">
        <v>1247</v>
      </c>
      <c r="E225" s="3" t="s">
        <v>1347</v>
      </c>
    </row>
    <row r="226" spans="1:5">
      <c r="A226" s="3">
        <v>1200057</v>
      </c>
      <c r="B226" s="3" t="s">
        <v>1374</v>
      </c>
      <c r="C226" s="3" t="s">
        <v>498</v>
      </c>
      <c r="D226" s="3" t="s">
        <v>1249</v>
      </c>
      <c r="E226" s="3" t="s">
        <v>1347</v>
      </c>
    </row>
    <row r="227" spans="1:5">
      <c r="A227" s="3">
        <v>1200057</v>
      </c>
      <c r="B227" s="3" t="s">
        <v>1374</v>
      </c>
      <c r="C227" s="3" t="s">
        <v>429</v>
      </c>
      <c r="D227" s="3" t="s">
        <v>1253</v>
      </c>
      <c r="E227" s="3" t="s">
        <v>1347</v>
      </c>
    </row>
    <row r="228" spans="1:5">
      <c r="A228" s="3">
        <v>1200057</v>
      </c>
      <c r="B228" s="3" t="s">
        <v>1374</v>
      </c>
      <c r="C228" s="3" t="s">
        <v>1250</v>
      </c>
      <c r="D228" s="3" t="s">
        <v>1251</v>
      </c>
      <c r="E228" s="3" t="s">
        <v>1347</v>
      </c>
    </row>
    <row r="229" spans="1:5">
      <c r="A229" s="3">
        <v>1200062</v>
      </c>
      <c r="B229" s="3" t="s">
        <v>1375</v>
      </c>
      <c r="C229" s="3" t="s">
        <v>255</v>
      </c>
      <c r="D229" s="3" t="s">
        <v>1247</v>
      </c>
      <c r="E229" s="3" t="s">
        <v>1347</v>
      </c>
    </row>
    <row r="230" spans="1:5">
      <c r="A230" s="3">
        <v>1200062</v>
      </c>
      <c r="B230" s="3" t="s">
        <v>1375</v>
      </c>
      <c r="C230" s="3" t="s">
        <v>498</v>
      </c>
      <c r="D230" s="3" t="s">
        <v>1249</v>
      </c>
      <c r="E230" s="3" t="s">
        <v>1347</v>
      </c>
    </row>
    <row r="231" spans="1:5">
      <c r="A231" s="3">
        <v>1200063</v>
      </c>
      <c r="B231" s="3" t="s">
        <v>1376</v>
      </c>
      <c r="C231" s="3" t="s">
        <v>255</v>
      </c>
      <c r="D231" s="3" t="s">
        <v>1247</v>
      </c>
      <c r="E231" s="3" t="s">
        <v>1347</v>
      </c>
    </row>
    <row r="232" spans="1:5">
      <c r="A232" s="3">
        <v>1200063</v>
      </c>
      <c r="B232" s="3" t="s">
        <v>1376</v>
      </c>
      <c r="C232" s="3" t="s">
        <v>498</v>
      </c>
      <c r="D232" s="3" t="s">
        <v>1249</v>
      </c>
      <c r="E232" s="3" t="s">
        <v>1347</v>
      </c>
    </row>
    <row r="233" spans="1:5">
      <c r="A233" s="3">
        <v>1200064</v>
      </c>
      <c r="B233" s="3" t="s">
        <v>1377</v>
      </c>
      <c r="C233" s="3" t="s">
        <v>255</v>
      </c>
      <c r="D233" s="3" t="s">
        <v>1247</v>
      </c>
      <c r="E233" s="3" t="s">
        <v>1347</v>
      </c>
    </row>
    <row r="234" spans="1:5">
      <c r="A234" s="3">
        <v>1200064</v>
      </c>
      <c r="B234" s="3" t="s">
        <v>1377</v>
      </c>
      <c r="C234" s="3" t="s">
        <v>498</v>
      </c>
      <c r="D234" s="3" t="s">
        <v>1249</v>
      </c>
      <c r="E234" s="3" t="s">
        <v>1347</v>
      </c>
    </row>
    <row r="235" spans="1:5">
      <c r="A235" s="3">
        <v>1200065</v>
      </c>
      <c r="B235" s="3" t="s">
        <v>1378</v>
      </c>
      <c r="C235" s="3" t="s">
        <v>255</v>
      </c>
      <c r="D235" s="3" t="s">
        <v>1247</v>
      </c>
      <c r="E235" s="3" t="s">
        <v>1347</v>
      </c>
    </row>
    <row r="236" spans="1:5">
      <c r="A236" s="3">
        <v>1200065</v>
      </c>
      <c r="B236" s="3" t="s">
        <v>1378</v>
      </c>
      <c r="C236" s="3" t="s">
        <v>498</v>
      </c>
      <c r="D236" s="3" t="s">
        <v>1249</v>
      </c>
      <c r="E236" s="3" t="s">
        <v>1347</v>
      </c>
    </row>
    <row r="237" spans="1:5">
      <c r="A237" s="3">
        <v>1200070</v>
      </c>
      <c r="B237" s="3" t="s">
        <v>1379</v>
      </c>
      <c r="C237" s="3" t="s">
        <v>255</v>
      </c>
      <c r="D237" s="3" t="s">
        <v>1247</v>
      </c>
      <c r="E237" s="3" t="s">
        <v>1248</v>
      </c>
    </row>
    <row r="238" spans="1:5">
      <c r="A238" s="3">
        <v>1200070</v>
      </c>
      <c r="B238" s="3" t="s">
        <v>1379</v>
      </c>
      <c r="C238" s="3" t="s">
        <v>498</v>
      </c>
      <c r="D238" s="3" t="s">
        <v>1249</v>
      </c>
      <c r="E238" s="3" t="s">
        <v>1248</v>
      </c>
    </row>
    <row r="239" spans="1:5">
      <c r="A239" s="3">
        <v>1200070</v>
      </c>
      <c r="B239" s="3" t="s">
        <v>1379</v>
      </c>
      <c r="C239" s="3" t="s">
        <v>1250</v>
      </c>
      <c r="D239" s="3" t="s">
        <v>1251</v>
      </c>
      <c r="E239" s="3" t="s">
        <v>1248</v>
      </c>
    </row>
    <row r="240" spans="1:5">
      <c r="A240" s="3">
        <v>1200088</v>
      </c>
      <c r="B240" s="3" t="s">
        <v>1380</v>
      </c>
      <c r="C240" s="3" t="s">
        <v>255</v>
      </c>
      <c r="D240" s="3" t="s">
        <v>1247</v>
      </c>
      <c r="E240" s="3" t="s">
        <v>1248</v>
      </c>
    </row>
    <row r="241" spans="1:5">
      <c r="A241" s="3">
        <v>1200088</v>
      </c>
      <c r="B241" s="3" t="s">
        <v>1380</v>
      </c>
      <c r="C241" s="3" t="s">
        <v>498</v>
      </c>
      <c r="D241" s="3" t="s">
        <v>1249</v>
      </c>
      <c r="E241" s="3" t="s">
        <v>1248</v>
      </c>
    </row>
    <row r="242" spans="1:5">
      <c r="A242" s="3">
        <v>1200088</v>
      </c>
      <c r="B242" s="3" t="s">
        <v>1380</v>
      </c>
      <c r="C242" s="3" t="s">
        <v>1250</v>
      </c>
      <c r="D242" s="3" t="s">
        <v>1251</v>
      </c>
      <c r="E242" s="3" t="s">
        <v>1248</v>
      </c>
    </row>
    <row r="243" spans="1:5">
      <c r="A243" s="3">
        <v>1300011</v>
      </c>
      <c r="B243" s="3" t="s">
        <v>1381</v>
      </c>
      <c r="C243" s="3" t="s">
        <v>255</v>
      </c>
      <c r="D243" s="3" t="s">
        <v>1247</v>
      </c>
      <c r="E243" s="3" t="s">
        <v>1248</v>
      </c>
    </row>
    <row r="244" spans="1:5">
      <c r="A244" s="3">
        <v>1300011</v>
      </c>
      <c r="B244" s="3" t="s">
        <v>1381</v>
      </c>
      <c r="C244" s="3" t="s">
        <v>498</v>
      </c>
      <c r="D244" s="3" t="s">
        <v>1249</v>
      </c>
      <c r="E244" s="3" t="s">
        <v>1248</v>
      </c>
    </row>
    <row r="245" spans="1:5">
      <c r="A245" s="3">
        <v>1300011</v>
      </c>
      <c r="B245" s="3" t="s">
        <v>1381</v>
      </c>
      <c r="C245" s="3" t="s">
        <v>1250</v>
      </c>
      <c r="D245" s="3" t="s">
        <v>1251</v>
      </c>
      <c r="E245" s="3" t="s">
        <v>1248</v>
      </c>
    </row>
    <row r="246" spans="1:5">
      <c r="A246" s="3">
        <v>1300029</v>
      </c>
      <c r="B246" s="3" t="s">
        <v>1382</v>
      </c>
      <c r="C246" s="3" t="s">
        <v>255</v>
      </c>
      <c r="D246" s="3" t="s">
        <v>1247</v>
      </c>
      <c r="E246" s="3" t="s">
        <v>1347</v>
      </c>
    </row>
    <row r="247" spans="1:5">
      <c r="A247" s="3">
        <v>1300029</v>
      </c>
      <c r="B247" s="3" t="s">
        <v>1382</v>
      </c>
      <c r="C247" s="3" t="s">
        <v>498</v>
      </c>
      <c r="D247" s="3" t="s">
        <v>1249</v>
      </c>
      <c r="E247" s="3" t="s">
        <v>1347</v>
      </c>
    </row>
    <row r="248" spans="1:5">
      <c r="A248" s="3">
        <v>1300037</v>
      </c>
      <c r="B248" s="3" t="s">
        <v>1383</v>
      </c>
      <c r="C248" s="3" t="s">
        <v>255</v>
      </c>
      <c r="D248" s="3" t="s">
        <v>1247</v>
      </c>
      <c r="E248" s="3" t="s">
        <v>1248</v>
      </c>
    </row>
    <row r="249" spans="1:5">
      <c r="A249" s="3">
        <v>1300037</v>
      </c>
      <c r="B249" s="3" t="s">
        <v>1383</v>
      </c>
      <c r="C249" s="3" t="s">
        <v>498</v>
      </c>
      <c r="D249" s="3" t="s">
        <v>1249</v>
      </c>
      <c r="E249" s="3" t="s">
        <v>1248</v>
      </c>
    </row>
    <row r="250" spans="1:5">
      <c r="A250" s="3">
        <v>1300037</v>
      </c>
      <c r="B250" s="3" t="s">
        <v>1383</v>
      </c>
      <c r="C250" s="3" t="s">
        <v>330</v>
      </c>
      <c r="D250" s="3" t="s">
        <v>1384</v>
      </c>
      <c r="E250" s="3" t="s">
        <v>1248</v>
      </c>
    </row>
    <row r="251" spans="1:5">
      <c r="A251" s="3">
        <v>1300037</v>
      </c>
      <c r="B251" s="3" t="s">
        <v>1383</v>
      </c>
      <c r="C251" s="3" t="s">
        <v>1250</v>
      </c>
      <c r="D251" s="3" t="s">
        <v>1251</v>
      </c>
      <c r="E251" s="3" t="s">
        <v>1248</v>
      </c>
    </row>
    <row r="252" spans="1:5">
      <c r="A252" s="3">
        <v>1300037</v>
      </c>
      <c r="B252" s="3" t="s">
        <v>1383</v>
      </c>
      <c r="C252" s="3" t="s">
        <v>1355</v>
      </c>
      <c r="D252" s="3" t="s">
        <v>1356</v>
      </c>
      <c r="E252" s="3" t="s">
        <v>1262</v>
      </c>
    </row>
    <row r="253" spans="1:5">
      <c r="A253" s="3">
        <v>1300038</v>
      </c>
      <c r="B253" s="3" t="s">
        <v>1385</v>
      </c>
      <c r="C253" s="3" t="s">
        <v>255</v>
      </c>
      <c r="D253" s="3" t="s">
        <v>1247</v>
      </c>
      <c r="E253" s="3" t="s">
        <v>1347</v>
      </c>
    </row>
    <row r="254" spans="1:5">
      <c r="A254" s="3">
        <v>1300038</v>
      </c>
      <c r="B254" s="3" t="s">
        <v>1385</v>
      </c>
      <c r="C254" s="3" t="s">
        <v>498</v>
      </c>
      <c r="D254" s="3" t="s">
        <v>1249</v>
      </c>
      <c r="E254" s="3" t="s">
        <v>1347</v>
      </c>
    </row>
    <row r="255" spans="1:5">
      <c r="A255" s="3">
        <v>1300039</v>
      </c>
      <c r="B255" s="3" t="s">
        <v>1386</v>
      </c>
      <c r="C255" s="3" t="s">
        <v>255</v>
      </c>
      <c r="D255" s="3" t="s">
        <v>1247</v>
      </c>
      <c r="E255" s="3" t="s">
        <v>1347</v>
      </c>
    </row>
    <row r="256" spans="1:5">
      <c r="A256" s="3">
        <v>1300039</v>
      </c>
      <c r="B256" s="3" t="s">
        <v>1386</v>
      </c>
      <c r="C256" s="3" t="s">
        <v>498</v>
      </c>
      <c r="D256" s="3" t="s">
        <v>1249</v>
      </c>
      <c r="E256" s="3" t="s">
        <v>1347</v>
      </c>
    </row>
    <row r="257" spans="1:5">
      <c r="A257" s="3">
        <v>1300040</v>
      </c>
      <c r="B257" s="3" t="s">
        <v>1387</v>
      </c>
      <c r="C257" s="3" t="s">
        <v>255</v>
      </c>
      <c r="D257" s="3" t="s">
        <v>1247</v>
      </c>
      <c r="E257" s="3" t="s">
        <v>1347</v>
      </c>
    </row>
    <row r="258" spans="1:5">
      <c r="A258" s="3">
        <v>1300040</v>
      </c>
      <c r="B258" s="3" t="s">
        <v>1387</v>
      </c>
      <c r="C258" s="3" t="s">
        <v>498</v>
      </c>
      <c r="D258" s="3" t="s">
        <v>1249</v>
      </c>
      <c r="E258" s="3" t="s">
        <v>1347</v>
      </c>
    </row>
    <row r="259" spans="1:5">
      <c r="A259" s="3">
        <v>1300040</v>
      </c>
      <c r="B259" s="3" t="s">
        <v>1387</v>
      </c>
      <c r="C259" s="3" t="s">
        <v>429</v>
      </c>
      <c r="D259" s="3" t="s">
        <v>1253</v>
      </c>
      <c r="E259" s="3" t="s">
        <v>1347</v>
      </c>
    </row>
    <row r="260" spans="1:5">
      <c r="A260" s="3">
        <v>1300040</v>
      </c>
      <c r="B260" s="3" t="s">
        <v>1387</v>
      </c>
      <c r="C260" s="3" t="s">
        <v>1250</v>
      </c>
      <c r="D260" s="3" t="s">
        <v>1251</v>
      </c>
      <c r="E260" s="3" t="s">
        <v>1347</v>
      </c>
    </row>
    <row r="261" spans="1:5">
      <c r="A261" s="3">
        <v>1300041</v>
      </c>
      <c r="B261" s="3" t="s">
        <v>1388</v>
      </c>
      <c r="C261" s="3" t="s">
        <v>255</v>
      </c>
      <c r="D261" s="3" t="s">
        <v>1247</v>
      </c>
      <c r="E261" s="3" t="s">
        <v>1347</v>
      </c>
    </row>
    <row r="262" spans="1:5">
      <c r="A262" s="3">
        <v>1300041</v>
      </c>
      <c r="B262" s="3" t="s">
        <v>1388</v>
      </c>
      <c r="C262" s="3" t="s">
        <v>498</v>
      </c>
      <c r="D262" s="3" t="s">
        <v>1249</v>
      </c>
      <c r="E262" s="3" t="s">
        <v>1347</v>
      </c>
    </row>
    <row r="263" spans="1:5">
      <c r="A263" s="3">
        <v>1300041</v>
      </c>
      <c r="B263" s="3" t="s">
        <v>1388</v>
      </c>
      <c r="C263" s="3" t="s">
        <v>429</v>
      </c>
      <c r="D263" s="3" t="s">
        <v>1253</v>
      </c>
      <c r="E263" s="3" t="s">
        <v>1347</v>
      </c>
    </row>
    <row r="264" spans="1:5">
      <c r="A264" s="3">
        <v>1300041</v>
      </c>
      <c r="B264" s="3" t="s">
        <v>1388</v>
      </c>
      <c r="C264" s="3" t="s">
        <v>1250</v>
      </c>
      <c r="D264" s="3" t="s">
        <v>1251</v>
      </c>
      <c r="E264" s="3" t="s">
        <v>1347</v>
      </c>
    </row>
    <row r="265" spans="1:5">
      <c r="A265" s="3">
        <v>1300042</v>
      </c>
      <c r="B265" s="3" t="s">
        <v>1389</v>
      </c>
      <c r="C265" s="3" t="s">
        <v>255</v>
      </c>
      <c r="D265" s="3" t="s">
        <v>1247</v>
      </c>
      <c r="E265" s="3" t="s">
        <v>1347</v>
      </c>
    </row>
    <row r="266" spans="1:5">
      <c r="A266" s="3">
        <v>1300042</v>
      </c>
      <c r="B266" s="3" t="s">
        <v>1389</v>
      </c>
      <c r="C266" s="3" t="s">
        <v>498</v>
      </c>
      <c r="D266" s="3" t="s">
        <v>1249</v>
      </c>
      <c r="E266" s="3" t="s">
        <v>1347</v>
      </c>
    </row>
    <row r="267" spans="1:5">
      <c r="A267" s="3">
        <v>1300042</v>
      </c>
      <c r="B267" s="3" t="s">
        <v>1389</v>
      </c>
      <c r="C267" s="3" t="s">
        <v>429</v>
      </c>
      <c r="D267" s="3" t="s">
        <v>1253</v>
      </c>
      <c r="E267" s="3" t="s">
        <v>1347</v>
      </c>
    </row>
    <row r="268" spans="1:5">
      <c r="A268" s="3">
        <v>1300042</v>
      </c>
      <c r="B268" s="3" t="s">
        <v>1389</v>
      </c>
      <c r="C268" s="3" t="s">
        <v>1250</v>
      </c>
      <c r="D268" s="3" t="s">
        <v>1251</v>
      </c>
      <c r="E268" s="3" t="s">
        <v>1347</v>
      </c>
    </row>
    <row r="269" spans="1:5">
      <c r="A269" s="3">
        <v>1300043</v>
      </c>
      <c r="B269" s="3" t="s">
        <v>1390</v>
      </c>
      <c r="C269" s="3" t="s">
        <v>255</v>
      </c>
      <c r="D269" s="3" t="s">
        <v>1247</v>
      </c>
      <c r="E269" s="3" t="s">
        <v>1347</v>
      </c>
    </row>
    <row r="270" spans="1:5">
      <c r="A270" s="3">
        <v>1300043</v>
      </c>
      <c r="B270" s="3" t="s">
        <v>1390</v>
      </c>
      <c r="C270" s="3" t="s">
        <v>498</v>
      </c>
      <c r="D270" s="3" t="s">
        <v>1249</v>
      </c>
      <c r="E270" s="3" t="s">
        <v>1347</v>
      </c>
    </row>
    <row r="271" spans="1:5">
      <c r="A271" s="3">
        <v>1300043</v>
      </c>
      <c r="B271" s="3" t="s">
        <v>1390</v>
      </c>
      <c r="C271" s="3" t="s">
        <v>429</v>
      </c>
      <c r="D271" s="3" t="s">
        <v>1253</v>
      </c>
      <c r="E271" s="3" t="s">
        <v>1347</v>
      </c>
    </row>
    <row r="272" spans="1:5">
      <c r="A272" s="3">
        <v>1300043</v>
      </c>
      <c r="B272" s="3" t="s">
        <v>1390</v>
      </c>
      <c r="C272" s="3" t="s">
        <v>1250</v>
      </c>
      <c r="D272" s="3" t="s">
        <v>1251</v>
      </c>
      <c r="E272" s="3" t="s">
        <v>1347</v>
      </c>
    </row>
    <row r="273" spans="1:5">
      <c r="A273" s="3">
        <v>1300044</v>
      </c>
      <c r="B273" s="3" t="s">
        <v>1391</v>
      </c>
      <c r="C273" s="3" t="s">
        <v>255</v>
      </c>
      <c r="D273" s="3" t="s">
        <v>1247</v>
      </c>
      <c r="E273" s="3" t="s">
        <v>1347</v>
      </c>
    </row>
    <row r="274" spans="1:5">
      <c r="A274" s="3">
        <v>1300045</v>
      </c>
      <c r="B274" s="3" t="s">
        <v>1392</v>
      </c>
      <c r="C274" s="3" t="s">
        <v>255</v>
      </c>
      <c r="D274" s="3" t="s">
        <v>1247</v>
      </c>
      <c r="E274" s="3" t="s">
        <v>1248</v>
      </c>
    </row>
    <row r="275" spans="1:5">
      <c r="A275" s="3">
        <v>1300045</v>
      </c>
      <c r="B275" s="3" t="s">
        <v>1392</v>
      </c>
      <c r="C275" s="3" t="s">
        <v>498</v>
      </c>
      <c r="D275" s="3" t="s">
        <v>1249</v>
      </c>
      <c r="E275" s="3" t="s">
        <v>1248</v>
      </c>
    </row>
    <row r="276" spans="1:5">
      <c r="A276" s="3">
        <v>1300045</v>
      </c>
      <c r="B276" s="3" t="s">
        <v>1392</v>
      </c>
      <c r="C276" s="3" t="s">
        <v>1250</v>
      </c>
      <c r="D276" s="3" t="s">
        <v>1251</v>
      </c>
      <c r="E276" s="3" t="s">
        <v>1248</v>
      </c>
    </row>
    <row r="277" spans="1:5" ht="25.5">
      <c r="A277" s="3">
        <v>1300046</v>
      </c>
      <c r="B277" s="442" t="s">
        <v>1393</v>
      </c>
      <c r="C277" s="3" t="s">
        <v>255</v>
      </c>
      <c r="D277" s="3" t="s">
        <v>1247</v>
      </c>
      <c r="E277" s="3" t="s">
        <v>1347</v>
      </c>
    </row>
    <row r="278" spans="1:5">
      <c r="A278" s="3">
        <v>1300047</v>
      </c>
      <c r="B278" s="3" t="s">
        <v>1394</v>
      </c>
      <c r="C278" s="3" t="s">
        <v>255</v>
      </c>
      <c r="D278" s="3" t="s">
        <v>1247</v>
      </c>
      <c r="E278" s="3" t="s">
        <v>1347</v>
      </c>
    </row>
    <row r="279" spans="1:5">
      <c r="A279" s="3">
        <v>1300052</v>
      </c>
      <c r="B279" s="3" t="s">
        <v>1395</v>
      </c>
      <c r="C279" s="3" t="s">
        <v>255</v>
      </c>
      <c r="D279" s="3" t="s">
        <v>1247</v>
      </c>
      <c r="E279" s="3" t="s">
        <v>1248</v>
      </c>
    </row>
    <row r="280" spans="1:5">
      <c r="A280" s="3">
        <v>1300052</v>
      </c>
      <c r="B280" s="3" t="s">
        <v>1395</v>
      </c>
      <c r="C280" s="3" t="s">
        <v>498</v>
      </c>
      <c r="D280" s="3" t="s">
        <v>1249</v>
      </c>
      <c r="E280" s="3" t="s">
        <v>1248</v>
      </c>
    </row>
    <row r="281" spans="1:5">
      <c r="A281" s="3">
        <v>1300052</v>
      </c>
      <c r="B281" s="3" t="s">
        <v>1396</v>
      </c>
      <c r="C281" s="3" t="s">
        <v>1250</v>
      </c>
      <c r="D281" s="3" t="s">
        <v>1251</v>
      </c>
      <c r="E281" s="3" t="s">
        <v>1248</v>
      </c>
    </row>
    <row r="282" spans="1:5">
      <c r="A282" s="3">
        <v>1300060</v>
      </c>
      <c r="B282" s="3" t="s">
        <v>1397</v>
      </c>
      <c r="C282" s="3" t="s">
        <v>255</v>
      </c>
      <c r="D282" s="3" t="s">
        <v>1247</v>
      </c>
      <c r="E282" s="3" t="s">
        <v>1248</v>
      </c>
    </row>
    <row r="283" spans="1:5">
      <c r="A283" s="3">
        <v>1300060</v>
      </c>
      <c r="B283" s="3" t="s">
        <v>1397</v>
      </c>
      <c r="C283" s="3" t="s">
        <v>498</v>
      </c>
      <c r="D283" s="3" t="s">
        <v>1249</v>
      </c>
      <c r="E283" s="3" t="s">
        <v>1248</v>
      </c>
    </row>
    <row r="284" spans="1:5">
      <c r="A284" s="3">
        <v>1300060</v>
      </c>
      <c r="B284" s="3" t="s">
        <v>1397</v>
      </c>
      <c r="C284" s="3" t="s">
        <v>1250</v>
      </c>
      <c r="D284" s="3" t="s">
        <v>1251</v>
      </c>
      <c r="E284" s="3" t="s">
        <v>1248</v>
      </c>
    </row>
    <row r="285" spans="1:5">
      <c r="A285" s="3">
        <v>1300078</v>
      </c>
      <c r="B285" s="3" t="s">
        <v>1398</v>
      </c>
      <c r="C285" s="3" t="s">
        <v>255</v>
      </c>
      <c r="D285" s="3" t="s">
        <v>1247</v>
      </c>
      <c r="E285" s="3" t="s">
        <v>1248</v>
      </c>
    </row>
    <row r="286" spans="1:5">
      <c r="A286" s="3">
        <v>1300078</v>
      </c>
      <c r="B286" s="3" t="s">
        <v>1398</v>
      </c>
      <c r="C286" s="3" t="s">
        <v>498</v>
      </c>
      <c r="D286" s="3" t="s">
        <v>1249</v>
      </c>
      <c r="E286" s="3" t="s">
        <v>1248</v>
      </c>
    </row>
    <row r="287" spans="1:5">
      <c r="A287" s="3">
        <v>1300078</v>
      </c>
      <c r="B287" s="3" t="s">
        <v>1398</v>
      </c>
      <c r="C287" s="3" t="s">
        <v>1250</v>
      </c>
      <c r="D287" s="3" t="s">
        <v>1251</v>
      </c>
      <c r="E287" s="3" t="s">
        <v>1248</v>
      </c>
    </row>
    <row r="288" spans="1:5">
      <c r="A288" s="3">
        <v>1300086</v>
      </c>
      <c r="B288" s="3" t="s">
        <v>1399</v>
      </c>
      <c r="C288" s="3" t="s">
        <v>255</v>
      </c>
      <c r="D288" s="3" t="s">
        <v>1247</v>
      </c>
      <c r="E288" s="3" t="s">
        <v>1248</v>
      </c>
    </row>
    <row r="289" spans="1:5">
      <c r="A289" s="3">
        <v>1300086</v>
      </c>
      <c r="B289" s="3" t="s">
        <v>1399</v>
      </c>
      <c r="C289" s="3" t="s">
        <v>498</v>
      </c>
      <c r="D289" s="3" t="s">
        <v>1249</v>
      </c>
      <c r="E289" s="3" t="s">
        <v>1248</v>
      </c>
    </row>
    <row r="290" spans="1:5">
      <c r="A290" s="3">
        <v>1300086</v>
      </c>
      <c r="B290" s="3" t="s">
        <v>1399</v>
      </c>
      <c r="C290" s="3" t="s">
        <v>1250</v>
      </c>
      <c r="D290" s="3" t="s">
        <v>1251</v>
      </c>
      <c r="E290" s="3" t="s">
        <v>1248</v>
      </c>
    </row>
    <row r="291" spans="1:5">
      <c r="A291" s="3">
        <v>1300094</v>
      </c>
      <c r="B291" s="3" t="s">
        <v>1400</v>
      </c>
      <c r="C291" s="3" t="s">
        <v>255</v>
      </c>
      <c r="D291" s="3" t="s">
        <v>1247</v>
      </c>
      <c r="E291" s="3" t="s">
        <v>1248</v>
      </c>
    </row>
    <row r="292" spans="1:5">
      <c r="A292" s="3">
        <v>1300094</v>
      </c>
      <c r="B292" s="3" t="s">
        <v>1400</v>
      </c>
      <c r="C292" s="3" t="s">
        <v>498</v>
      </c>
      <c r="D292" s="3" t="s">
        <v>1249</v>
      </c>
      <c r="E292" s="3" t="s">
        <v>1248</v>
      </c>
    </row>
    <row r="293" spans="1:5">
      <c r="A293" s="3">
        <v>1300094</v>
      </c>
      <c r="B293" s="3" t="s">
        <v>1400</v>
      </c>
      <c r="C293" s="3" t="s">
        <v>1250</v>
      </c>
      <c r="D293" s="3" t="s">
        <v>1251</v>
      </c>
      <c r="E293" s="3" t="s">
        <v>1248</v>
      </c>
    </row>
    <row r="294" spans="1:5" ht="25.5">
      <c r="A294" s="3">
        <v>1300102</v>
      </c>
      <c r="B294" s="442" t="s">
        <v>1401</v>
      </c>
      <c r="C294" s="3" t="s">
        <v>255</v>
      </c>
      <c r="D294" s="3" t="s">
        <v>1247</v>
      </c>
      <c r="E294" s="3" t="s">
        <v>1248</v>
      </c>
    </row>
    <row r="295" spans="1:5" ht="25.5">
      <c r="A295" s="3">
        <v>1300102</v>
      </c>
      <c r="B295" s="442" t="s">
        <v>1401</v>
      </c>
      <c r="C295" s="3" t="s">
        <v>498</v>
      </c>
      <c r="D295" s="3" t="s">
        <v>1249</v>
      </c>
      <c r="E295" s="3" t="s">
        <v>1248</v>
      </c>
    </row>
    <row r="296" spans="1:5" ht="25.5">
      <c r="A296" s="3">
        <v>1300102</v>
      </c>
      <c r="B296" s="442" t="s">
        <v>1401</v>
      </c>
      <c r="C296" s="3" t="s">
        <v>1250</v>
      </c>
      <c r="D296" s="3" t="s">
        <v>1251</v>
      </c>
      <c r="E296" s="3" t="s">
        <v>1248</v>
      </c>
    </row>
    <row r="297" spans="1:5" ht="25.5">
      <c r="A297" s="3">
        <v>1300110</v>
      </c>
      <c r="B297" s="442" t="s">
        <v>1402</v>
      </c>
      <c r="C297" s="3" t="s">
        <v>255</v>
      </c>
      <c r="D297" s="3" t="s">
        <v>1247</v>
      </c>
      <c r="E297" s="3" t="s">
        <v>1248</v>
      </c>
    </row>
    <row r="298" spans="1:5" ht="25.5">
      <c r="A298" s="3">
        <v>1300110</v>
      </c>
      <c r="B298" s="442" t="s">
        <v>1402</v>
      </c>
      <c r="C298" s="3" t="s">
        <v>498</v>
      </c>
      <c r="D298" s="3" t="s">
        <v>1249</v>
      </c>
      <c r="E298" s="3" t="s">
        <v>1248</v>
      </c>
    </row>
    <row r="299" spans="1:5" ht="25.5">
      <c r="A299" s="3">
        <v>1300110</v>
      </c>
      <c r="B299" s="442" t="s">
        <v>1402</v>
      </c>
      <c r="C299" s="3" t="s">
        <v>1250</v>
      </c>
      <c r="D299" s="3" t="s">
        <v>1251</v>
      </c>
      <c r="E299" s="3" t="s">
        <v>1248</v>
      </c>
    </row>
    <row r="300" spans="1:5">
      <c r="A300" s="3">
        <v>1300129</v>
      </c>
      <c r="B300" s="3" t="s">
        <v>1403</v>
      </c>
      <c r="C300" s="3" t="s">
        <v>255</v>
      </c>
      <c r="D300" s="3" t="s">
        <v>1247</v>
      </c>
      <c r="E300" s="3" t="s">
        <v>1347</v>
      </c>
    </row>
    <row r="301" spans="1:5">
      <c r="A301" s="3">
        <v>1300129</v>
      </c>
      <c r="B301" s="3" t="s">
        <v>1403</v>
      </c>
      <c r="C301" s="3" t="s">
        <v>498</v>
      </c>
      <c r="D301" s="3" t="s">
        <v>1249</v>
      </c>
      <c r="E301" s="3" t="s">
        <v>1347</v>
      </c>
    </row>
    <row r="302" spans="1:5">
      <c r="A302" s="3">
        <v>1300130</v>
      </c>
      <c r="B302" s="3" t="s">
        <v>1404</v>
      </c>
      <c r="C302" s="3" t="s">
        <v>255</v>
      </c>
      <c r="D302" s="3" t="s">
        <v>1247</v>
      </c>
      <c r="E302" s="3" t="s">
        <v>1347</v>
      </c>
    </row>
    <row r="303" spans="1:5">
      <c r="A303" s="3">
        <v>1300130</v>
      </c>
      <c r="B303" s="3" t="s">
        <v>1404</v>
      </c>
      <c r="C303" s="3" t="s">
        <v>498</v>
      </c>
      <c r="D303" s="3" t="s">
        <v>1249</v>
      </c>
      <c r="E303" s="3" t="s">
        <v>1347</v>
      </c>
    </row>
    <row r="304" spans="1:5" ht="25.5">
      <c r="A304" s="3">
        <v>1300136</v>
      </c>
      <c r="B304" s="442" t="s">
        <v>1405</v>
      </c>
      <c r="C304" s="3" t="s">
        <v>255</v>
      </c>
      <c r="D304" s="3" t="s">
        <v>1247</v>
      </c>
      <c r="E304" s="3" t="s">
        <v>1248</v>
      </c>
    </row>
    <row r="305" spans="1:5" ht="25.5">
      <c r="A305" s="3">
        <v>1300136</v>
      </c>
      <c r="B305" s="442" t="s">
        <v>1405</v>
      </c>
      <c r="C305" s="3" t="s">
        <v>498</v>
      </c>
      <c r="D305" s="3" t="s">
        <v>1249</v>
      </c>
      <c r="E305" s="3" t="s">
        <v>1248</v>
      </c>
    </row>
    <row r="306" spans="1:5" ht="25.5">
      <c r="A306" s="3">
        <v>1300136</v>
      </c>
      <c r="B306" s="442" t="s">
        <v>1405</v>
      </c>
      <c r="C306" s="3" t="s">
        <v>1250</v>
      </c>
      <c r="D306" s="3" t="s">
        <v>1251</v>
      </c>
      <c r="E306" s="3" t="s">
        <v>1248</v>
      </c>
    </row>
    <row r="307" spans="1:5" ht="25.5">
      <c r="A307" s="3">
        <v>1300136</v>
      </c>
      <c r="B307" s="442" t="s">
        <v>1405</v>
      </c>
      <c r="C307" s="3" t="s">
        <v>342</v>
      </c>
      <c r="D307" s="3" t="s">
        <v>1320</v>
      </c>
      <c r="E307" s="3" t="s">
        <v>1321</v>
      </c>
    </row>
    <row r="308" spans="1:5">
      <c r="A308" s="3">
        <v>1300151</v>
      </c>
      <c r="B308" s="3" t="s">
        <v>1406</v>
      </c>
      <c r="C308" s="3" t="s">
        <v>255</v>
      </c>
      <c r="D308" s="3" t="s">
        <v>1247</v>
      </c>
      <c r="E308" s="3" t="s">
        <v>1248</v>
      </c>
    </row>
    <row r="309" spans="1:5">
      <c r="A309" s="3">
        <v>1300151</v>
      </c>
      <c r="B309" s="3" t="s">
        <v>1406</v>
      </c>
      <c r="C309" s="3" t="s">
        <v>498</v>
      </c>
      <c r="D309" s="3" t="s">
        <v>1249</v>
      </c>
      <c r="E309" s="3" t="s">
        <v>1248</v>
      </c>
    </row>
    <row r="310" spans="1:5">
      <c r="A310" s="3">
        <v>1300151</v>
      </c>
      <c r="B310" s="3" t="s">
        <v>1406</v>
      </c>
      <c r="C310" s="3" t="s">
        <v>838</v>
      </c>
      <c r="D310" s="3" t="s">
        <v>1341</v>
      </c>
      <c r="E310" s="3" t="s">
        <v>1248</v>
      </c>
    </row>
    <row r="311" spans="1:5">
      <c r="A311" s="3">
        <v>1300151</v>
      </c>
      <c r="B311" s="3" t="s">
        <v>1406</v>
      </c>
      <c r="C311" s="3" t="s">
        <v>1250</v>
      </c>
      <c r="D311" s="3" t="s">
        <v>1251</v>
      </c>
      <c r="E311" s="3" t="s">
        <v>1248</v>
      </c>
    </row>
    <row r="312" spans="1:5">
      <c r="A312" s="3">
        <v>1300169</v>
      </c>
      <c r="B312" s="3" t="s">
        <v>1407</v>
      </c>
      <c r="C312" s="3" t="s">
        <v>255</v>
      </c>
      <c r="D312" s="3" t="s">
        <v>1247</v>
      </c>
      <c r="E312" s="3" t="s">
        <v>1248</v>
      </c>
    </row>
    <row r="313" spans="1:5">
      <c r="A313" s="3">
        <v>1300169</v>
      </c>
      <c r="B313" s="3" t="s">
        <v>1407</v>
      </c>
      <c r="C313" s="3" t="s">
        <v>498</v>
      </c>
      <c r="D313" s="3" t="s">
        <v>1249</v>
      </c>
      <c r="E313" s="3" t="s">
        <v>1248</v>
      </c>
    </row>
    <row r="314" spans="1:5">
      <c r="A314" s="3">
        <v>1300169</v>
      </c>
      <c r="B314" s="3" t="s">
        <v>1407</v>
      </c>
      <c r="C314" s="3" t="s">
        <v>339</v>
      </c>
      <c r="D314" s="3" t="s">
        <v>1408</v>
      </c>
      <c r="E314" s="3" t="s">
        <v>1248</v>
      </c>
    </row>
    <row r="315" spans="1:5">
      <c r="A315" s="3">
        <v>1300169</v>
      </c>
      <c r="B315" s="3" t="s">
        <v>1407</v>
      </c>
      <c r="C315" s="3" t="s">
        <v>1250</v>
      </c>
      <c r="D315" s="3" t="s">
        <v>1251</v>
      </c>
      <c r="E315" s="3" t="s">
        <v>1248</v>
      </c>
    </row>
    <row r="316" spans="1:5">
      <c r="A316" s="3">
        <v>1300177</v>
      </c>
      <c r="B316" s="3" t="s">
        <v>1409</v>
      </c>
      <c r="C316" s="3" t="s">
        <v>255</v>
      </c>
      <c r="D316" s="3" t="s">
        <v>1247</v>
      </c>
      <c r="E316" s="3" t="s">
        <v>1248</v>
      </c>
    </row>
    <row r="317" spans="1:5">
      <c r="A317" s="3">
        <v>1300177</v>
      </c>
      <c r="B317" s="3" t="s">
        <v>1409</v>
      </c>
      <c r="C317" s="3" t="s">
        <v>498</v>
      </c>
      <c r="D317" s="3" t="s">
        <v>1249</v>
      </c>
      <c r="E317" s="3" t="s">
        <v>1248</v>
      </c>
    </row>
    <row r="318" spans="1:5">
      <c r="A318" s="3">
        <v>1300177</v>
      </c>
      <c r="B318" s="3" t="s">
        <v>1409</v>
      </c>
      <c r="C318" s="3" t="s">
        <v>429</v>
      </c>
      <c r="D318" s="3" t="s">
        <v>1253</v>
      </c>
      <c r="E318" s="3" t="s">
        <v>1248</v>
      </c>
    </row>
    <row r="319" spans="1:5">
      <c r="A319" s="3">
        <v>1300177</v>
      </c>
      <c r="B319" s="3" t="s">
        <v>1409</v>
      </c>
      <c r="C319" s="3" t="s">
        <v>1250</v>
      </c>
      <c r="D319" s="3" t="s">
        <v>1251</v>
      </c>
      <c r="E319" s="3" t="s">
        <v>1248</v>
      </c>
    </row>
    <row r="320" spans="1:5">
      <c r="A320" s="3">
        <v>1300185</v>
      </c>
      <c r="B320" s="3" t="s">
        <v>1410</v>
      </c>
      <c r="C320" s="3" t="s">
        <v>255</v>
      </c>
      <c r="D320" s="3" t="s">
        <v>1247</v>
      </c>
      <c r="E320" s="3" t="s">
        <v>1248</v>
      </c>
    </row>
    <row r="321" spans="1:5">
      <c r="A321" s="3">
        <v>1300185</v>
      </c>
      <c r="B321" s="3" t="s">
        <v>1410</v>
      </c>
      <c r="C321" s="3" t="s">
        <v>498</v>
      </c>
      <c r="D321" s="3" t="s">
        <v>1249</v>
      </c>
      <c r="E321" s="3" t="s">
        <v>1248</v>
      </c>
    </row>
    <row r="322" spans="1:5">
      <c r="A322" s="3">
        <v>1300185</v>
      </c>
      <c r="B322" s="3" t="s">
        <v>1410</v>
      </c>
      <c r="C322" s="3" t="s">
        <v>1250</v>
      </c>
      <c r="D322" s="3" t="s">
        <v>1251</v>
      </c>
      <c r="E322" s="3" t="s">
        <v>1248</v>
      </c>
    </row>
    <row r="323" spans="1:5">
      <c r="A323" s="3">
        <v>1400019</v>
      </c>
      <c r="B323" s="3" t="s">
        <v>1411</v>
      </c>
      <c r="C323" s="3" t="s">
        <v>255</v>
      </c>
      <c r="D323" s="3" t="s">
        <v>1247</v>
      </c>
      <c r="E323" s="3" t="s">
        <v>1248</v>
      </c>
    </row>
    <row r="324" spans="1:5">
      <c r="A324" s="3">
        <v>1400019</v>
      </c>
      <c r="B324" s="3" t="s">
        <v>1411</v>
      </c>
      <c r="C324" s="3" t="s">
        <v>498</v>
      </c>
      <c r="D324" s="3" t="s">
        <v>1249</v>
      </c>
      <c r="E324" s="3" t="s">
        <v>1248</v>
      </c>
    </row>
    <row r="325" spans="1:5">
      <c r="A325" s="3">
        <v>1400019</v>
      </c>
      <c r="B325" s="3" t="s">
        <v>1411</v>
      </c>
      <c r="C325" s="3" t="s">
        <v>429</v>
      </c>
      <c r="D325" s="3" t="s">
        <v>1253</v>
      </c>
      <c r="E325" s="3" t="s">
        <v>1248</v>
      </c>
    </row>
    <row r="326" spans="1:5">
      <c r="A326" s="3">
        <v>1400019</v>
      </c>
      <c r="B326" s="3" t="s">
        <v>1411</v>
      </c>
      <c r="C326" s="3" t="s">
        <v>838</v>
      </c>
      <c r="D326" s="3" t="s">
        <v>1341</v>
      </c>
      <c r="E326" s="3" t="s">
        <v>1248</v>
      </c>
    </row>
    <row r="327" spans="1:5">
      <c r="A327" s="3">
        <v>1400019</v>
      </c>
      <c r="B327" s="3" t="s">
        <v>1411</v>
      </c>
      <c r="C327" s="3" t="s">
        <v>1250</v>
      </c>
      <c r="D327" s="3" t="s">
        <v>1251</v>
      </c>
      <c r="E327" s="3" t="s">
        <v>1248</v>
      </c>
    </row>
    <row r="328" spans="1:5">
      <c r="A328" s="3">
        <v>1500016</v>
      </c>
      <c r="B328" s="3" t="s">
        <v>1412</v>
      </c>
      <c r="C328" s="3" t="s">
        <v>255</v>
      </c>
      <c r="D328" s="3" t="s">
        <v>1247</v>
      </c>
      <c r="E328" s="3" t="s">
        <v>1248</v>
      </c>
    </row>
    <row r="329" spans="1:5">
      <c r="A329" s="3">
        <v>1500016</v>
      </c>
      <c r="B329" s="443" t="s">
        <v>1412</v>
      </c>
      <c r="C329" s="3" t="s">
        <v>498</v>
      </c>
      <c r="D329" s="3" t="s">
        <v>1249</v>
      </c>
      <c r="E329" s="3" t="s">
        <v>1248</v>
      </c>
    </row>
    <row r="330" spans="1:5">
      <c r="A330" s="3">
        <v>1500016</v>
      </c>
      <c r="B330" s="443" t="s">
        <v>1412</v>
      </c>
      <c r="C330" s="3" t="s">
        <v>838</v>
      </c>
      <c r="D330" s="3" t="s">
        <v>1341</v>
      </c>
      <c r="E330" s="3" t="s">
        <v>1248</v>
      </c>
    </row>
    <row r="331" spans="1:5">
      <c r="A331" s="3">
        <v>1500016</v>
      </c>
      <c r="B331" s="443" t="s">
        <v>1412</v>
      </c>
      <c r="C331" s="3" t="s">
        <v>1250</v>
      </c>
      <c r="D331" s="3" t="s">
        <v>1251</v>
      </c>
      <c r="E331" s="3" t="s">
        <v>1248</v>
      </c>
    </row>
    <row r="332" spans="1:5">
      <c r="A332" s="3">
        <v>1500024</v>
      </c>
      <c r="B332" s="443" t="s">
        <v>1413</v>
      </c>
      <c r="C332" s="3" t="s">
        <v>255</v>
      </c>
      <c r="D332" s="3" t="s">
        <v>1247</v>
      </c>
      <c r="E332" s="3" t="s">
        <v>1248</v>
      </c>
    </row>
    <row r="333" spans="1:5">
      <c r="A333" s="3">
        <v>1500024</v>
      </c>
      <c r="B333" s="443" t="s">
        <v>1413</v>
      </c>
      <c r="C333" s="3" t="s">
        <v>498</v>
      </c>
      <c r="D333" s="3" t="s">
        <v>1249</v>
      </c>
      <c r="E333" s="3" t="s">
        <v>1248</v>
      </c>
    </row>
    <row r="334" spans="1:5">
      <c r="A334" s="3">
        <v>1500024</v>
      </c>
      <c r="B334" s="443" t="s">
        <v>1413</v>
      </c>
      <c r="C334" s="3" t="s">
        <v>429</v>
      </c>
      <c r="D334" s="3" t="s">
        <v>1253</v>
      </c>
      <c r="E334" s="3" t="s">
        <v>1248</v>
      </c>
    </row>
    <row r="335" spans="1:5">
      <c r="A335" s="3">
        <v>1500024</v>
      </c>
      <c r="B335" s="443" t="s">
        <v>1413</v>
      </c>
      <c r="C335" s="3" t="s">
        <v>1250</v>
      </c>
      <c r="D335" s="3" t="s">
        <v>1251</v>
      </c>
      <c r="E335" s="3" t="s">
        <v>1248</v>
      </c>
    </row>
    <row r="336" spans="1:5">
      <c r="A336" s="3">
        <v>1500032</v>
      </c>
      <c r="B336" s="443" t="s">
        <v>1414</v>
      </c>
      <c r="C336" s="3" t="s">
        <v>255</v>
      </c>
      <c r="D336" s="3" t="s">
        <v>1247</v>
      </c>
      <c r="E336" s="3" t="s">
        <v>1248</v>
      </c>
    </row>
    <row r="337" spans="1:5">
      <c r="A337" s="3">
        <v>1500032</v>
      </c>
      <c r="B337" s="443" t="s">
        <v>1414</v>
      </c>
      <c r="C337" s="3" t="s">
        <v>498</v>
      </c>
      <c r="D337" s="3" t="s">
        <v>1249</v>
      </c>
      <c r="E337" s="3" t="s">
        <v>1248</v>
      </c>
    </row>
    <row r="338" spans="1:5">
      <c r="A338" s="3">
        <v>1500032</v>
      </c>
      <c r="B338" s="443" t="s">
        <v>1415</v>
      </c>
      <c r="C338" s="3" t="s">
        <v>1250</v>
      </c>
      <c r="D338" s="3" t="s">
        <v>1251</v>
      </c>
      <c r="E338" s="3" t="s">
        <v>1248</v>
      </c>
    </row>
    <row r="339" spans="1:5">
      <c r="A339" s="3">
        <v>1600014</v>
      </c>
      <c r="B339" s="443" t="s">
        <v>1416</v>
      </c>
      <c r="C339" s="3" t="s">
        <v>255</v>
      </c>
      <c r="D339" s="3" t="s">
        <v>1247</v>
      </c>
      <c r="E339" s="3" t="s">
        <v>1248</v>
      </c>
    </row>
    <row r="340" spans="1:5">
      <c r="A340" s="3">
        <v>1600014</v>
      </c>
      <c r="B340" s="443" t="s">
        <v>1416</v>
      </c>
      <c r="C340" s="3" t="s">
        <v>498</v>
      </c>
      <c r="D340" s="3" t="s">
        <v>1249</v>
      </c>
      <c r="E340" s="3" t="s">
        <v>1248</v>
      </c>
    </row>
    <row r="341" spans="1:5">
      <c r="A341" s="3">
        <v>1600014</v>
      </c>
      <c r="B341" s="443" t="s">
        <v>1416</v>
      </c>
      <c r="C341" s="3" t="s">
        <v>838</v>
      </c>
      <c r="D341" s="3" t="s">
        <v>1341</v>
      </c>
      <c r="E341" s="3" t="s">
        <v>1248</v>
      </c>
    </row>
    <row r="342" spans="1:5">
      <c r="A342" s="3">
        <v>1600014</v>
      </c>
      <c r="B342" s="443" t="s">
        <v>1416</v>
      </c>
      <c r="C342" s="3" t="s">
        <v>860</v>
      </c>
      <c r="D342" s="3" t="s">
        <v>1417</v>
      </c>
      <c r="E342" s="3" t="s">
        <v>1248</v>
      </c>
    </row>
    <row r="343" spans="1:5">
      <c r="A343" s="3">
        <v>1600014</v>
      </c>
      <c r="B343" s="443" t="s">
        <v>1416</v>
      </c>
      <c r="C343" s="3" t="s">
        <v>1250</v>
      </c>
      <c r="D343" s="3" t="s">
        <v>1251</v>
      </c>
      <c r="E343" s="3" t="s">
        <v>1248</v>
      </c>
    </row>
    <row r="344" spans="1:5">
      <c r="A344" s="3">
        <v>1600022</v>
      </c>
      <c r="B344" s="443" t="s">
        <v>1418</v>
      </c>
      <c r="C344" s="3" t="s">
        <v>255</v>
      </c>
      <c r="D344" s="3" t="s">
        <v>1247</v>
      </c>
      <c r="E344" s="3" t="s">
        <v>1248</v>
      </c>
    </row>
    <row r="345" spans="1:5">
      <c r="A345" s="3">
        <v>1600022</v>
      </c>
      <c r="B345" s="443" t="s">
        <v>1418</v>
      </c>
      <c r="C345" s="3" t="s">
        <v>498</v>
      </c>
      <c r="D345" s="3" t="s">
        <v>1249</v>
      </c>
      <c r="E345" s="3" t="s">
        <v>1248</v>
      </c>
    </row>
    <row r="346" spans="1:5">
      <c r="A346" s="3">
        <v>1600022</v>
      </c>
      <c r="B346" s="443" t="s">
        <v>1418</v>
      </c>
      <c r="C346" s="3" t="s">
        <v>1250</v>
      </c>
      <c r="D346" s="3" t="s">
        <v>1251</v>
      </c>
      <c r="E346" s="3" t="s">
        <v>1248</v>
      </c>
    </row>
    <row r="347" spans="1:5">
      <c r="A347" s="3">
        <v>1600030</v>
      </c>
      <c r="B347" s="443" t="s">
        <v>1419</v>
      </c>
      <c r="C347" s="3" t="s">
        <v>255</v>
      </c>
      <c r="D347" s="3" t="s">
        <v>1247</v>
      </c>
      <c r="E347" s="3" t="s">
        <v>1248</v>
      </c>
    </row>
    <row r="348" spans="1:5">
      <c r="A348" s="3">
        <v>1600030</v>
      </c>
      <c r="B348" s="443" t="s">
        <v>1419</v>
      </c>
      <c r="C348" s="3" t="s">
        <v>498</v>
      </c>
      <c r="D348" s="3" t="s">
        <v>1249</v>
      </c>
      <c r="E348" s="3" t="s">
        <v>1248</v>
      </c>
    </row>
    <row r="349" spans="1:5">
      <c r="A349" s="3">
        <v>1600030</v>
      </c>
      <c r="B349" s="443" t="s">
        <v>1419</v>
      </c>
      <c r="C349" s="3" t="s">
        <v>1250</v>
      </c>
      <c r="D349" s="3" t="s">
        <v>1251</v>
      </c>
      <c r="E349" s="3" t="s">
        <v>1248</v>
      </c>
    </row>
    <row r="350" spans="1:5">
      <c r="A350" s="3">
        <v>1600048</v>
      </c>
      <c r="B350" s="443" t="s">
        <v>1420</v>
      </c>
      <c r="C350" s="3" t="s">
        <v>255</v>
      </c>
      <c r="D350" s="3" t="s">
        <v>1247</v>
      </c>
      <c r="E350" s="3" t="s">
        <v>1248</v>
      </c>
    </row>
    <row r="351" spans="1:5">
      <c r="A351" s="3">
        <v>1600048</v>
      </c>
      <c r="B351" s="443" t="s">
        <v>1420</v>
      </c>
      <c r="C351" s="3" t="s">
        <v>498</v>
      </c>
      <c r="D351" s="3" t="s">
        <v>1249</v>
      </c>
      <c r="E351" s="3" t="s">
        <v>1248</v>
      </c>
    </row>
    <row r="352" spans="1:5">
      <c r="A352" s="3">
        <v>1600048</v>
      </c>
      <c r="B352" s="443" t="s">
        <v>1420</v>
      </c>
      <c r="C352" s="3" t="s">
        <v>1250</v>
      </c>
      <c r="D352" s="3" t="s">
        <v>1251</v>
      </c>
      <c r="E352" s="3" t="s">
        <v>1248</v>
      </c>
    </row>
    <row r="353" spans="1:5">
      <c r="A353" s="3">
        <v>1600055</v>
      </c>
      <c r="B353" s="443" t="s">
        <v>1421</v>
      </c>
      <c r="C353" s="3" t="s">
        <v>255</v>
      </c>
      <c r="D353" s="3" t="s">
        <v>1247</v>
      </c>
      <c r="E353" s="3" t="s">
        <v>1248</v>
      </c>
    </row>
    <row r="354" spans="1:5">
      <c r="A354" s="3">
        <v>1600055</v>
      </c>
      <c r="B354" s="443" t="s">
        <v>1421</v>
      </c>
      <c r="C354" s="3" t="s">
        <v>498</v>
      </c>
      <c r="D354" s="3" t="s">
        <v>1249</v>
      </c>
      <c r="E354" s="3" t="s">
        <v>1248</v>
      </c>
    </row>
    <row r="355" spans="1:5">
      <c r="A355" s="3">
        <v>1600055</v>
      </c>
      <c r="B355" s="443" t="s">
        <v>1421</v>
      </c>
      <c r="C355" s="3" t="s">
        <v>1250</v>
      </c>
      <c r="D355" s="3" t="s">
        <v>1251</v>
      </c>
      <c r="E355" s="3" t="s">
        <v>1248</v>
      </c>
    </row>
    <row r="356" spans="1:5" ht="25.5">
      <c r="A356" s="3">
        <v>1600063</v>
      </c>
      <c r="B356" s="444" t="s">
        <v>1422</v>
      </c>
      <c r="C356" s="3" t="s">
        <v>255</v>
      </c>
      <c r="D356" s="3" t="s">
        <v>1247</v>
      </c>
      <c r="E356" s="3" t="s">
        <v>1248</v>
      </c>
    </row>
    <row r="357" spans="1:5" ht="25.5">
      <c r="A357" s="3">
        <v>1600063</v>
      </c>
      <c r="B357" s="444" t="s">
        <v>1422</v>
      </c>
      <c r="C357" s="3" t="s">
        <v>498</v>
      </c>
      <c r="D357" s="3" t="s">
        <v>1249</v>
      </c>
      <c r="E357" s="3" t="s">
        <v>1248</v>
      </c>
    </row>
    <row r="358" spans="1:5" ht="25.5">
      <c r="A358" s="3">
        <v>1600063</v>
      </c>
      <c r="B358" s="444" t="s">
        <v>1422</v>
      </c>
      <c r="C358" s="3" t="s">
        <v>1250</v>
      </c>
      <c r="D358" s="3" t="s">
        <v>1251</v>
      </c>
      <c r="E358" s="3" t="s">
        <v>1248</v>
      </c>
    </row>
    <row r="359" spans="1:5">
      <c r="A359" s="3">
        <v>1600071</v>
      </c>
      <c r="B359" s="443" t="s">
        <v>1423</v>
      </c>
      <c r="C359" s="3" t="s">
        <v>255</v>
      </c>
      <c r="D359" s="3" t="s">
        <v>1247</v>
      </c>
      <c r="E359" s="3" t="s">
        <v>1248</v>
      </c>
    </row>
    <row r="360" spans="1:5">
      <c r="A360" s="3">
        <v>1600071</v>
      </c>
      <c r="B360" s="443" t="s">
        <v>1423</v>
      </c>
      <c r="C360" s="3" t="s">
        <v>498</v>
      </c>
      <c r="D360" s="3" t="s">
        <v>1249</v>
      </c>
      <c r="E360" s="3" t="s">
        <v>1248</v>
      </c>
    </row>
    <row r="361" spans="1:5">
      <c r="A361" s="3">
        <v>1600071</v>
      </c>
      <c r="B361" s="443" t="s">
        <v>1423</v>
      </c>
      <c r="C361" s="3" t="s">
        <v>1250</v>
      </c>
      <c r="D361" s="3" t="s">
        <v>1251</v>
      </c>
      <c r="E361" s="3" t="s">
        <v>1248</v>
      </c>
    </row>
    <row r="362" spans="1:5" ht="25.5">
      <c r="A362" s="3">
        <v>1600089</v>
      </c>
      <c r="B362" s="444" t="s">
        <v>1424</v>
      </c>
      <c r="C362" s="3" t="s">
        <v>255</v>
      </c>
      <c r="D362" s="3" t="s">
        <v>1247</v>
      </c>
      <c r="E362" s="3" t="s">
        <v>1248</v>
      </c>
    </row>
    <row r="363" spans="1:5" ht="25.5">
      <c r="A363" s="3">
        <v>1600089</v>
      </c>
      <c r="B363" s="444" t="s">
        <v>1424</v>
      </c>
      <c r="C363" s="3" t="s">
        <v>498</v>
      </c>
      <c r="D363" s="3" t="s">
        <v>1249</v>
      </c>
      <c r="E363" s="3" t="s">
        <v>1248</v>
      </c>
    </row>
    <row r="364" spans="1:5" ht="25.5">
      <c r="A364" s="3">
        <v>1600089</v>
      </c>
      <c r="B364" s="444" t="s">
        <v>1424</v>
      </c>
      <c r="C364" s="3" t="s">
        <v>1250</v>
      </c>
      <c r="D364" s="3" t="s">
        <v>1251</v>
      </c>
      <c r="E364" s="3" t="s">
        <v>1248</v>
      </c>
    </row>
    <row r="365" spans="1:5">
      <c r="A365" s="3">
        <v>1600097</v>
      </c>
      <c r="B365" s="443" t="s">
        <v>1425</v>
      </c>
      <c r="C365" s="3" t="s">
        <v>255</v>
      </c>
      <c r="D365" s="3" t="s">
        <v>1247</v>
      </c>
      <c r="E365" s="3" t="s">
        <v>1248</v>
      </c>
    </row>
    <row r="366" spans="1:5">
      <c r="A366" s="3">
        <v>1600097</v>
      </c>
      <c r="B366" s="443" t="s">
        <v>1425</v>
      </c>
      <c r="C366" s="3" t="s">
        <v>498</v>
      </c>
      <c r="D366" s="3" t="s">
        <v>1249</v>
      </c>
      <c r="E366" s="3" t="s">
        <v>1248</v>
      </c>
    </row>
    <row r="367" spans="1:5">
      <c r="A367" s="3">
        <v>1600097</v>
      </c>
      <c r="B367" s="443" t="s">
        <v>1425</v>
      </c>
      <c r="C367" s="3" t="s">
        <v>1250</v>
      </c>
      <c r="D367" s="3" t="s">
        <v>1251</v>
      </c>
      <c r="E367" s="3" t="s">
        <v>1248</v>
      </c>
    </row>
    <row r="368" spans="1:5">
      <c r="A368" s="3">
        <v>1600105</v>
      </c>
      <c r="B368" s="443" t="s">
        <v>1426</v>
      </c>
      <c r="C368" s="3" t="s">
        <v>255</v>
      </c>
      <c r="D368" s="3" t="s">
        <v>1247</v>
      </c>
      <c r="E368" s="3" t="s">
        <v>1248</v>
      </c>
    </row>
    <row r="369" spans="1:5">
      <c r="A369" s="3">
        <v>1600105</v>
      </c>
      <c r="B369" s="443" t="s">
        <v>1426</v>
      </c>
      <c r="C369" s="3" t="s">
        <v>498</v>
      </c>
      <c r="D369" s="3" t="s">
        <v>1249</v>
      </c>
      <c r="E369" s="3" t="s">
        <v>1248</v>
      </c>
    </row>
    <row r="370" spans="1:5">
      <c r="A370" s="3">
        <v>1600105</v>
      </c>
      <c r="B370" s="443" t="s">
        <v>1426</v>
      </c>
      <c r="C370" s="3" t="s">
        <v>1250</v>
      </c>
      <c r="D370" s="3" t="s">
        <v>1251</v>
      </c>
      <c r="E370" s="3" t="s">
        <v>1248</v>
      </c>
    </row>
    <row r="371" spans="1:5">
      <c r="A371" s="3">
        <v>1700012</v>
      </c>
      <c r="B371" s="443" t="s">
        <v>1427</v>
      </c>
      <c r="C371" s="3" t="s">
        <v>255</v>
      </c>
      <c r="D371" s="3" t="s">
        <v>1247</v>
      </c>
      <c r="E371" s="3" t="s">
        <v>1248</v>
      </c>
    </row>
    <row r="372" spans="1:5">
      <c r="A372" s="3">
        <v>1700012</v>
      </c>
      <c r="B372" s="443" t="s">
        <v>1427</v>
      </c>
      <c r="C372" s="3" t="s">
        <v>498</v>
      </c>
      <c r="D372" s="3" t="s">
        <v>1249</v>
      </c>
      <c r="E372" s="3" t="s">
        <v>1248</v>
      </c>
    </row>
    <row r="373" spans="1:5">
      <c r="A373" s="3">
        <v>1700012</v>
      </c>
      <c r="B373" s="443" t="s">
        <v>1427</v>
      </c>
      <c r="C373" s="3" t="s">
        <v>838</v>
      </c>
      <c r="D373" s="3" t="s">
        <v>1341</v>
      </c>
      <c r="E373" s="3" t="s">
        <v>1248</v>
      </c>
    </row>
    <row r="374" spans="1:5">
      <c r="A374" s="3">
        <v>1700012</v>
      </c>
      <c r="B374" s="443" t="s">
        <v>1427</v>
      </c>
      <c r="C374" s="3" t="s">
        <v>860</v>
      </c>
      <c r="D374" s="3" t="s">
        <v>1417</v>
      </c>
      <c r="E374" s="3" t="s">
        <v>1248</v>
      </c>
    </row>
    <row r="375" spans="1:5">
      <c r="A375" s="3">
        <v>1700012</v>
      </c>
      <c r="B375" s="443" t="s">
        <v>1427</v>
      </c>
      <c r="C375" s="3" t="s">
        <v>1250</v>
      </c>
      <c r="D375" s="3" t="s">
        <v>1251</v>
      </c>
      <c r="E375" s="3" t="s">
        <v>1248</v>
      </c>
    </row>
    <row r="376" spans="1:5">
      <c r="A376" s="3">
        <v>1700020</v>
      </c>
      <c r="B376" s="443" t="s">
        <v>1428</v>
      </c>
      <c r="C376" s="3" t="s">
        <v>255</v>
      </c>
      <c r="D376" s="3" t="s">
        <v>1247</v>
      </c>
      <c r="E376" s="3" t="s">
        <v>1248</v>
      </c>
    </row>
    <row r="377" spans="1:5">
      <c r="A377" s="3">
        <v>1700020</v>
      </c>
      <c r="B377" s="443" t="s">
        <v>1428</v>
      </c>
      <c r="C377" s="3" t="s">
        <v>498</v>
      </c>
      <c r="D377" s="3" t="s">
        <v>1249</v>
      </c>
      <c r="E377" s="3" t="s">
        <v>1248</v>
      </c>
    </row>
    <row r="378" spans="1:5">
      <c r="A378" s="3">
        <v>1700020</v>
      </c>
      <c r="B378" s="443" t="s">
        <v>1428</v>
      </c>
      <c r="C378" s="3" t="s">
        <v>1250</v>
      </c>
      <c r="D378" s="3" t="s">
        <v>1251</v>
      </c>
      <c r="E378" s="3" t="s">
        <v>1248</v>
      </c>
    </row>
    <row r="379" spans="1:5">
      <c r="A379" s="3">
        <v>1700038</v>
      </c>
      <c r="B379" s="443" t="s">
        <v>1429</v>
      </c>
      <c r="C379" s="3" t="s">
        <v>255</v>
      </c>
      <c r="D379" s="3" t="s">
        <v>1247</v>
      </c>
      <c r="E379" s="3" t="s">
        <v>1248</v>
      </c>
    </row>
    <row r="380" spans="1:5">
      <c r="A380" s="3">
        <v>1700038</v>
      </c>
      <c r="B380" s="443" t="s">
        <v>1429</v>
      </c>
      <c r="C380" s="3" t="s">
        <v>498</v>
      </c>
      <c r="D380" s="3" t="s">
        <v>1249</v>
      </c>
      <c r="E380" s="3" t="s">
        <v>1248</v>
      </c>
    </row>
    <row r="381" spans="1:5">
      <c r="A381" s="3">
        <v>1700038</v>
      </c>
      <c r="B381" s="443" t="s">
        <v>1429</v>
      </c>
      <c r="C381" s="3" t="s">
        <v>1250</v>
      </c>
      <c r="D381" s="3" t="s">
        <v>1251</v>
      </c>
      <c r="E381" s="3" t="s">
        <v>1248</v>
      </c>
    </row>
    <row r="382" spans="1:5">
      <c r="A382" s="3">
        <v>1700046</v>
      </c>
      <c r="B382" s="443" t="s">
        <v>1430</v>
      </c>
      <c r="C382" s="3" t="s">
        <v>255</v>
      </c>
      <c r="D382" s="3" t="s">
        <v>1247</v>
      </c>
      <c r="E382" s="3" t="s">
        <v>1248</v>
      </c>
    </row>
    <row r="383" spans="1:5">
      <c r="A383" s="3">
        <v>1700046</v>
      </c>
      <c r="B383" s="443" t="s">
        <v>1430</v>
      </c>
      <c r="C383" s="3" t="s">
        <v>498</v>
      </c>
      <c r="D383" s="3" t="s">
        <v>1249</v>
      </c>
      <c r="E383" s="3" t="s">
        <v>1248</v>
      </c>
    </row>
    <row r="384" spans="1:5">
      <c r="A384" s="3">
        <v>1700046</v>
      </c>
      <c r="B384" s="443" t="s">
        <v>1430</v>
      </c>
      <c r="C384" s="3" t="s">
        <v>1250</v>
      </c>
      <c r="D384" s="3" t="s">
        <v>1251</v>
      </c>
      <c r="E384" s="3" t="s">
        <v>1248</v>
      </c>
    </row>
    <row r="385" spans="1:5">
      <c r="A385" s="3">
        <v>1700054</v>
      </c>
      <c r="B385" s="443" t="s">
        <v>1431</v>
      </c>
      <c r="C385" s="3" t="s">
        <v>255</v>
      </c>
      <c r="D385" s="3" t="s">
        <v>1247</v>
      </c>
      <c r="E385" s="3" t="s">
        <v>1347</v>
      </c>
    </row>
    <row r="386" spans="1:5">
      <c r="A386" s="3">
        <v>1700054</v>
      </c>
      <c r="B386" s="443" t="s">
        <v>1431</v>
      </c>
      <c r="C386" s="3" t="s">
        <v>498</v>
      </c>
      <c r="D386" s="3" t="s">
        <v>1249</v>
      </c>
      <c r="E386" s="3" t="s">
        <v>1347</v>
      </c>
    </row>
    <row r="387" spans="1:5">
      <c r="A387" s="3">
        <v>1700055</v>
      </c>
      <c r="B387" s="443" t="s">
        <v>1432</v>
      </c>
      <c r="C387" s="3" t="s">
        <v>255</v>
      </c>
      <c r="D387" s="3" t="s">
        <v>1247</v>
      </c>
      <c r="E387" s="3" t="s">
        <v>1347</v>
      </c>
    </row>
    <row r="388" spans="1:5">
      <c r="A388" s="3">
        <v>1700055</v>
      </c>
      <c r="B388" s="443" t="s">
        <v>1432</v>
      </c>
      <c r="C388" s="3" t="s">
        <v>498</v>
      </c>
      <c r="D388" s="3" t="s">
        <v>1249</v>
      </c>
      <c r="E388" s="3" t="s">
        <v>1347</v>
      </c>
    </row>
    <row r="389" spans="1:5" ht="25.5">
      <c r="A389" s="3">
        <v>1700061</v>
      </c>
      <c r="B389" s="444" t="s">
        <v>1433</v>
      </c>
      <c r="C389" s="3" t="s">
        <v>255</v>
      </c>
      <c r="D389" s="3" t="s">
        <v>1247</v>
      </c>
      <c r="E389" s="3" t="s">
        <v>1248</v>
      </c>
    </row>
    <row r="390" spans="1:5" ht="25.5">
      <c r="A390" s="3">
        <v>1700061</v>
      </c>
      <c r="B390" s="444" t="s">
        <v>1433</v>
      </c>
      <c r="C390" s="3" t="s">
        <v>498</v>
      </c>
      <c r="D390" s="3" t="s">
        <v>1249</v>
      </c>
      <c r="E390" s="3" t="s">
        <v>1248</v>
      </c>
    </row>
    <row r="391" spans="1:5" ht="25.5">
      <c r="A391" s="3">
        <v>1700061</v>
      </c>
      <c r="B391" s="444" t="s">
        <v>1433</v>
      </c>
      <c r="C391" s="3" t="s">
        <v>1250</v>
      </c>
      <c r="D391" s="3" t="s">
        <v>1251</v>
      </c>
      <c r="E391" s="3" t="s">
        <v>1248</v>
      </c>
    </row>
    <row r="392" spans="1:5" ht="25.5">
      <c r="A392" s="3">
        <v>1700079</v>
      </c>
      <c r="B392" s="443" t="s">
        <v>1434</v>
      </c>
      <c r="C392" s="3" t="s">
        <v>255</v>
      </c>
      <c r="D392" s="3" t="s">
        <v>1247</v>
      </c>
      <c r="E392" s="3" t="s">
        <v>1248</v>
      </c>
    </row>
    <row r="393" spans="1:5" ht="25.5">
      <c r="A393" s="3">
        <v>1700079</v>
      </c>
      <c r="B393" s="443" t="s">
        <v>1434</v>
      </c>
      <c r="C393" s="3" t="s">
        <v>498</v>
      </c>
      <c r="D393" s="3" t="s">
        <v>1249</v>
      </c>
      <c r="E393" s="3" t="s">
        <v>1248</v>
      </c>
    </row>
    <row r="394" spans="1:5" ht="25.5">
      <c r="A394" s="3">
        <v>1700079</v>
      </c>
      <c r="B394" s="443" t="s">
        <v>1434</v>
      </c>
      <c r="C394" s="3" t="s">
        <v>1250</v>
      </c>
      <c r="D394" s="3" t="s">
        <v>1251</v>
      </c>
      <c r="E394" s="3" t="s">
        <v>1248</v>
      </c>
    </row>
    <row r="395" spans="1:5">
      <c r="A395" s="3">
        <v>1700087</v>
      </c>
      <c r="B395" s="443" t="s">
        <v>1435</v>
      </c>
      <c r="C395" s="3" t="s">
        <v>255</v>
      </c>
      <c r="D395" s="3" t="s">
        <v>1247</v>
      </c>
      <c r="E395" s="3" t="s">
        <v>1248</v>
      </c>
    </row>
    <row r="396" spans="1:5">
      <c r="A396" s="3">
        <v>1700087</v>
      </c>
      <c r="B396" s="443" t="s">
        <v>1435</v>
      </c>
      <c r="C396" s="3" t="s">
        <v>498</v>
      </c>
      <c r="D396" s="3" t="s">
        <v>1249</v>
      </c>
      <c r="E396" s="3" t="s">
        <v>1248</v>
      </c>
    </row>
    <row r="397" spans="1:5">
      <c r="A397" s="3">
        <v>1700087</v>
      </c>
      <c r="B397" s="443" t="s">
        <v>1435</v>
      </c>
      <c r="C397" s="3" t="s">
        <v>1250</v>
      </c>
      <c r="D397" s="3" t="s">
        <v>1251</v>
      </c>
      <c r="E397" s="3" t="s">
        <v>1248</v>
      </c>
    </row>
    <row r="398" spans="1:5" ht="25.5">
      <c r="A398" s="3">
        <v>1700095</v>
      </c>
      <c r="B398" s="444" t="s">
        <v>1436</v>
      </c>
      <c r="C398" s="3" t="s">
        <v>255</v>
      </c>
      <c r="D398" s="3" t="s">
        <v>1247</v>
      </c>
      <c r="E398" s="3" t="s">
        <v>1248</v>
      </c>
    </row>
    <row r="399" spans="1:5" ht="25.5">
      <c r="A399" s="3">
        <v>1700095</v>
      </c>
      <c r="B399" s="444" t="s">
        <v>1436</v>
      </c>
      <c r="C399" s="3" t="s">
        <v>498</v>
      </c>
      <c r="D399" s="3" t="s">
        <v>1249</v>
      </c>
      <c r="E399" s="3" t="s">
        <v>1248</v>
      </c>
    </row>
    <row r="400" spans="1:5" ht="25.5">
      <c r="A400" s="3">
        <v>1700095</v>
      </c>
      <c r="B400" s="444" t="s">
        <v>1436</v>
      </c>
      <c r="C400" s="3" t="s">
        <v>1250</v>
      </c>
      <c r="D400" s="3" t="s">
        <v>1251</v>
      </c>
      <c r="E400" s="3" t="s">
        <v>1248</v>
      </c>
    </row>
    <row r="401" spans="1:5">
      <c r="A401" s="3">
        <v>1700103</v>
      </c>
      <c r="B401" s="443" t="s">
        <v>1437</v>
      </c>
      <c r="C401" s="3" t="s">
        <v>255</v>
      </c>
      <c r="D401" s="3" t="s">
        <v>1247</v>
      </c>
      <c r="E401" s="3" t="s">
        <v>1248</v>
      </c>
    </row>
    <row r="402" spans="1:5">
      <c r="A402" s="3">
        <v>1700103</v>
      </c>
      <c r="B402" s="443" t="s">
        <v>1437</v>
      </c>
      <c r="C402" s="3" t="s">
        <v>498</v>
      </c>
      <c r="D402" s="3" t="s">
        <v>1249</v>
      </c>
      <c r="E402" s="3" t="s">
        <v>1248</v>
      </c>
    </row>
    <row r="403" spans="1:5">
      <c r="A403" s="3">
        <v>1700103</v>
      </c>
      <c r="B403" s="443" t="s">
        <v>1437</v>
      </c>
      <c r="C403" s="3" t="s">
        <v>1250</v>
      </c>
      <c r="D403" s="3" t="s">
        <v>1251</v>
      </c>
      <c r="E403" s="3" t="s">
        <v>1248</v>
      </c>
    </row>
    <row r="404" spans="1:5">
      <c r="A404" s="3">
        <v>1800010</v>
      </c>
      <c r="B404" s="443" t="s">
        <v>1438</v>
      </c>
      <c r="C404" s="3" t="s">
        <v>255</v>
      </c>
      <c r="D404" s="3" t="s">
        <v>1247</v>
      </c>
      <c r="E404" s="3" t="s">
        <v>1248</v>
      </c>
    </row>
    <row r="405" spans="1:5">
      <c r="A405" s="3">
        <v>1800010</v>
      </c>
      <c r="B405" s="443" t="s">
        <v>1438</v>
      </c>
      <c r="C405" s="3" t="s">
        <v>498</v>
      </c>
      <c r="D405" s="3" t="s">
        <v>1249</v>
      </c>
      <c r="E405" s="3" t="s">
        <v>1248</v>
      </c>
    </row>
    <row r="406" spans="1:5">
      <c r="A406" s="3">
        <v>1800010</v>
      </c>
      <c r="B406" s="443" t="s">
        <v>1438</v>
      </c>
      <c r="C406" s="3" t="s">
        <v>429</v>
      </c>
      <c r="D406" s="3" t="s">
        <v>1253</v>
      </c>
      <c r="E406" s="3" t="s">
        <v>1248</v>
      </c>
    </row>
    <row r="407" spans="1:5">
      <c r="A407" s="3">
        <v>1800010</v>
      </c>
      <c r="B407" s="443" t="s">
        <v>1438</v>
      </c>
      <c r="C407" s="3" t="s">
        <v>838</v>
      </c>
      <c r="D407" s="3" t="s">
        <v>1341</v>
      </c>
      <c r="E407" s="3" t="s">
        <v>1248</v>
      </c>
    </row>
    <row r="408" spans="1:5">
      <c r="A408" s="3">
        <v>1800010</v>
      </c>
      <c r="B408" s="3" t="s">
        <v>1438</v>
      </c>
      <c r="C408" s="3" t="s">
        <v>860</v>
      </c>
      <c r="D408" s="3" t="s">
        <v>1417</v>
      </c>
      <c r="E408" s="3" t="s">
        <v>1248</v>
      </c>
    </row>
    <row r="409" spans="1:5">
      <c r="A409" s="3">
        <v>1800010</v>
      </c>
      <c r="B409" s="3" t="s">
        <v>1438</v>
      </c>
      <c r="C409" s="3" t="s">
        <v>1250</v>
      </c>
      <c r="D409" s="3" t="s">
        <v>1251</v>
      </c>
      <c r="E409" s="3" t="s">
        <v>1248</v>
      </c>
    </row>
    <row r="410" spans="1:5">
      <c r="A410" s="3">
        <v>1800011</v>
      </c>
      <c r="B410" s="3" t="s">
        <v>1439</v>
      </c>
      <c r="C410" s="3" t="s">
        <v>255</v>
      </c>
      <c r="D410" s="3" t="s">
        <v>1247</v>
      </c>
      <c r="E410" s="3" t="s">
        <v>1347</v>
      </c>
    </row>
    <row r="411" spans="1:5">
      <c r="A411" s="3">
        <v>1800011</v>
      </c>
      <c r="B411" s="3" t="s">
        <v>1439</v>
      </c>
      <c r="C411" s="3" t="s">
        <v>498</v>
      </c>
      <c r="D411" s="3" t="s">
        <v>1249</v>
      </c>
      <c r="E411" s="3" t="s">
        <v>1347</v>
      </c>
    </row>
    <row r="412" spans="1:5">
      <c r="A412" s="3">
        <v>1800036</v>
      </c>
      <c r="B412" s="3" t="s">
        <v>1440</v>
      </c>
      <c r="C412" s="3" t="s">
        <v>255</v>
      </c>
      <c r="D412" s="3" t="s">
        <v>1247</v>
      </c>
      <c r="E412" s="3" t="s">
        <v>1248</v>
      </c>
    </row>
    <row r="413" spans="1:5">
      <c r="A413" s="3">
        <v>1800036</v>
      </c>
      <c r="B413" s="3" t="s">
        <v>1440</v>
      </c>
      <c r="C413" s="3" t="s">
        <v>498</v>
      </c>
      <c r="D413" s="3" t="s">
        <v>1249</v>
      </c>
      <c r="E413" s="3" t="s">
        <v>1248</v>
      </c>
    </row>
    <row r="414" spans="1:5">
      <c r="A414" s="3">
        <v>1800036</v>
      </c>
      <c r="B414" s="3" t="s">
        <v>1440</v>
      </c>
      <c r="C414" s="3" t="s">
        <v>1250</v>
      </c>
      <c r="D414" s="3" t="s">
        <v>1251</v>
      </c>
      <c r="E414" s="3" t="s">
        <v>1248</v>
      </c>
    </row>
    <row r="415" spans="1:5">
      <c r="A415" s="3">
        <v>1800044</v>
      </c>
      <c r="B415" s="3" t="s">
        <v>1441</v>
      </c>
      <c r="C415" s="3" t="s">
        <v>255</v>
      </c>
      <c r="D415" s="3" t="s">
        <v>1247</v>
      </c>
      <c r="E415" s="3" t="s">
        <v>1248</v>
      </c>
    </row>
    <row r="416" spans="1:5">
      <c r="A416" s="3">
        <v>1800044</v>
      </c>
      <c r="B416" s="3" t="s">
        <v>1441</v>
      </c>
      <c r="C416" s="3" t="s">
        <v>498</v>
      </c>
      <c r="D416" s="3" t="s">
        <v>1249</v>
      </c>
      <c r="E416" s="3" t="s">
        <v>1248</v>
      </c>
    </row>
    <row r="417" spans="1:5">
      <c r="A417" s="3">
        <v>1800044</v>
      </c>
      <c r="B417" s="3" t="s">
        <v>1441</v>
      </c>
      <c r="C417" s="3" t="s">
        <v>429</v>
      </c>
      <c r="D417" s="3" t="s">
        <v>1253</v>
      </c>
      <c r="E417" s="3" t="s">
        <v>1248</v>
      </c>
    </row>
    <row r="418" spans="1:5">
      <c r="A418" s="3">
        <v>1800044</v>
      </c>
      <c r="B418" s="3" t="s">
        <v>1441</v>
      </c>
      <c r="C418" s="3" t="s">
        <v>1250</v>
      </c>
      <c r="D418" s="3" t="s">
        <v>1251</v>
      </c>
      <c r="E418" s="3" t="s">
        <v>1248</v>
      </c>
    </row>
    <row r="419" spans="1:5">
      <c r="A419" s="3">
        <v>1800051</v>
      </c>
      <c r="B419" s="3" t="s">
        <v>1442</v>
      </c>
      <c r="C419" s="3" t="s">
        <v>255</v>
      </c>
      <c r="D419" s="3" t="s">
        <v>1247</v>
      </c>
      <c r="E419" s="3" t="s">
        <v>1248</v>
      </c>
    </row>
    <row r="420" spans="1:5">
      <c r="A420" s="3">
        <v>1800051</v>
      </c>
      <c r="B420" s="3" t="s">
        <v>1442</v>
      </c>
      <c r="C420" s="3" t="s">
        <v>498</v>
      </c>
      <c r="D420" s="3" t="s">
        <v>1249</v>
      </c>
      <c r="E420" s="3" t="s">
        <v>1248</v>
      </c>
    </row>
    <row r="421" spans="1:5">
      <c r="A421" s="3">
        <v>1800051</v>
      </c>
      <c r="B421" s="3" t="s">
        <v>1442</v>
      </c>
      <c r="C421" s="3" t="s">
        <v>429</v>
      </c>
      <c r="D421" s="3" t="s">
        <v>1253</v>
      </c>
      <c r="E421" s="3" t="s">
        <v>1248</v>
      </c>
    </row>
    <row r="422" spans="1:5">
      <c r="A422" s="3">
        <v>1800051</v>
      </c>
      <c r="B422" s="3" t="s">
        <v>1442</v>
      </c>
      <c r="C422" s="3" t="s">
        <v>1250</v>
      </c>
      <c r="D422" s="3" t="s">
        <v>1251</v>
      </c>
      <c r="E422" s="3" t="s">
        <v>1248</v>
      </c>
    </row>
    <row r="423" spans="1:5">
      <c r="A423" s="3">
        <v>1800052</v>
      </c>
      <c r="B423" s="3" t="s">
        <v>1443</v>
      </c>
      <c r="C423" s="3" t="s">
        <v>255</v>
      </c>
      <c r="D423" s="3" t="s">
        <v>1247</v>
      </c>
      <c r="E423" s="3" t="s">
        <v>1347</v>
      </c>
    </row>
    <row r="424" spans="1:5">
      <c r="A424" s="3">
        <v>1800069</v>
      </c>
      <c r="B424" s="3" t="s">
        <v>1444</v>
      </c>
      <c r="C424" s="3" t="s">
        <v>255</v>
      </c>
      <c r="D424" s="3" t="s">
        <v>1247</v>
      </c>
      <c r="E424" s="3" t="s">
        <v>1248</v>
      </c>
    </row>
    <row r="425" spans="1:5">
      <c r="A425" s="3">
        <v>1800069</v>
      </c>
      <c r="B425" s="3" t="s">
        <v>1444</v>
      </c>
      <c r="C425" s="3" t="s">
        <v>498</v>
      </c>
      <c r="D425" s="3" t="s">
        <v>1249</v>
      </c>
      <c r="E425" s="3" t="s">
        <v>1248</v>
      </c>
    </row>
    <row r="426" spans="1:5">
      <c r="A426" s="3">
        <v>1800069</v>
      </c>
      <c r="B426" s="3" t="s">
        <v>1444</v>
      </c>
      <c r="C426" s="3" t="s">
        <v>429</v>
      </c>
      <c r="D426" s="3" t="s">
        <v>1253</v>
      </c>
      <c r="E426" s="3" t="s">
        <v>1248</v>
      </c>
    </row>
    <row r="427" spans="1:5">
      <c r="A427" s="3">
        <v>1800069</v>
      </c>
      <c r="B427" s="3" t="s">
        <v>1444</v>
      </c>
      <c r="C427" s="3" t="s">
        <v>1250</v>
      </c>
      <c r="D427" s="3" t="s">
        <v>1251</v>
      </c>
      <c r="E427" s="3" t="s">
        <v>1248</v>
      </c>
    </row>
    <row r="428" spans="1:5">
      <c r="A428" s="3">
        <v>1800085</v>
      </c>
      <c r="B428" s="3" t="s">
        <v>1445</v>
      </c>
      <c r="C428" s="3" t="s">
        <v>255</v>
      </c>
      <c r="D428" s="3" t="s">
        <v>1247</v>
      </c>
      <c r="E428" s="3" t="s">
        <v>1248</v>
      </c>
    </row>
    <row r="429" spans="1:5">
      <c r="A429" s="3">
        <v>1800085</v>
      </c>
      <c r="B429" s="3" t="s">
        <v>1446</v>
      </c>
      <c r="C429" s="3" t="s">
        <v>498</v>
      </c>
      <c r="D429" s="3" t="s">
        <v>1249</v>
      </c>
      <c r="E429" s="3" t="s">
        <v>1248</v>
      </c>
    </row>
    <row r="430" spans="1:5">
      <c r="A430" s="3">
        <v>1800085</v>
      </c>
      <c r="B430" s="3" t="s">
        <v>1446</v>
      </c>
      <c r="C430" s="3" t="s">
        <v>429</v>
      </c>
      <c r="D430" s="3" t="s">
        <v>1253</v>
      </c>
      <c r="E430" s="3" t="s">
        <v>1248</v>
      </c>
    </row>
    <row r="431" spans="1:5">
      <c r="A431" s="3">
        <v>1800085</v>
      </c>
      <c r="B431" s="3" t="s">
        <v>1446</v>
      </c>
      <c r="C431" s="3" t="s">
        <v>1250</v>
      </c>
      <c r="D431" s="3" t="s">
        <v>1251</v>
      </c>
      <c r="E431" s="3" t="s">
        <v>1248</v>
      </c>
    </row>
    <row r="432" spans="1:5">
      <c r="A432" s="3">
        <v>1800093</v>
      </c>
      <c r="B432" s="3" t="s">
        <v>1447</v>
      </c>
      <c r="C432" s="3" t="s">
        <v>255</v>
      </c>
      <c r="D432" s="3" t="s">
        <v>1247</v>
      </c>
      <c r="E432" s="3" t="s">
        <v>1248</v>
      </c>
    </row>
    <row r="433" spans="1:5">
      <c r="A433" s="3">
        <v>1800093</v>
      </c>
      <c r="B433" s="3" t="s">
        <v>1447</v>
      </c>
      <c r="C433" s="3" t="s">
        <v>498</v>
      </c>
      <c r="D433" s="3" t="s">
        <v>1249</v>
      </c>
      <c r="E433" s="3" t="s">
        <v>1248</v>
      </c>
    </row>
    <row r="434" spans="1:5">
      <c r="A434" s="3">
        <v>1800093</v>
      </c>
      <c r="B434" s="3" t="s">
        <v>1447</v>
      </c>
      <c r="C434" s="3" t="s">
        <v>429</v>
      </c>
      <c r="D434" s="3" t="s">
        <v>1253</v>
      </c>
      <c r="E434" s="3" t="s">
        <v>1248</v>
      </c>
    </row>
    <row r="435" spans="1:5">
      <c r="A435" s="3">
        <v>1800093</v>
      </c>
      <c r="B435" s="3" t="s">
        <v>1447</v>
      </c>
      <c r="C435" s="3" t="s">
        <v>1250</v>
      </c>
      <c r="D435" s="3" t="s">
        <v>1251</v>
      </c>
      <c r="E435" s="3" t="s">
        <v>1248</v>
      </c>
    </row>
    <row r="436" spans="1:5">
      <c r="A436" s="3">
        <v>1800101</v>
      </c>
      <c r="B436" s="3" t="s">
        <v>1448</v>
      </c>
      <c r="C436" s="3" t="s">
        <v>255</v>
      </c>
      <c r="D436" s="3" t="s">
        <v>1247</v>
      </c>
      <c r="E436" s="3" t="s">
        <v>1248</v>
      </c>
    </row>
    <row r="437" spans="1:5">
      <c r="A437" s="3">
        <v>1800101</v>
      </c>
      <c r="B437" s="3" t="s">
        <v>1448</v>
      </c>
      <c r="C437" s="3" t="s">
        <v>498</v>
      </c>
      <c r="D437" s="3" t="s">
        <v>1249</v>
      </c>
      <c r="E437" s="3" t="s">
        <v>1248</v>
      </c>
    </row>
    <row r="438" spans="1:5">
      <c r="A438" s="3">
        <v>1800101</v>
      </c>
      <c r="B438" s="3" t="s">
        <v>1448</v>
      </c>
      <c r="C438" s="3" t="s">
        <v>1250</v>
      </c>
      <c r="D438" s="3" t="s">
        <v>1251</v>
      </c>
      <c r="E438" s="3" t="s">
        <v>1248</v>
      </c>
    </row>
    <row r="439" spans="1:5">
      <c r="A439" s="3">
        <v>1800119</v>
      </c>
      <c r="B439" s="3" t="s">
        <v>1449</v>
      </c>
      <c r="C439" s="3" t="s">
        <v>255</v>
      </c>
      <c r="D439" s="3" t="s">
        <v>1247</v>
      </c>
      <c r="E439" s="3" t="s">
        <v>1248</v>
      </c>
    </row>
    <row r="440" spans="1:5">
      <c r="A440" s="3">
        <v>1800119</v>
      </c>
      <c r="B440" s="3" t="s">
        <v>1449</v>
      </c>
      <c r="C440" s="3" t="s">
        <v>498</v>
      </c>
      <c r="D440" s="3" t="s">
        <v>1249</v>
      </c>
      <c r="E440" s="3" t="s">
        <v>1248</v>
      </c>
    </row>
    <row r="441" spans="1:5">
      <c r="A441" s="3">
        <v>1800119</v>
      </c>
      <c r="B441" s="3" t="s">
        <v>1449</v>
      </c>
      <c r="C441" s="3" t="s">
        <v>1250</v>
      </c>
      <c r="D441" s="3" t="s">
        <v>1251</v>
      </c>
      <c r="E441" s="3" t="s">
        <v>1248</v>
      </c>
    </row>
    <row r="442" spans="1:5">
      <c r="A442" s="3">
        <v>1800127</v>
      </c>
      <c r="B442" s="3" t="s">
        <v>1450</v>
      </c>
      <c r="C442" s="3" t="s">
        <v>255</v>
      </c>
      <c r="D442" s="3" t="s">
        <v>1247</v>
      </c>
      <c r="E442" s="3" t="s">
        <v>1248</v>
      </c>
    </row>
    <row r="443" spans="1:5">
      <c r="A443" s="3">
        <v>1800127</v>
      </c>
      <c r="B443" s="3" t="s">
        <v>1450</v>
      </c>
      <c r="C443" s="3" t="s">
        <v>498</v>
      </c>
      <c r="D443" s="3" t="s">
        <v>1249</v>
      </c>
      <c r="E443" s="3" t="s">
        <v>1248</v>
      </c>
    </row>
    <row r="444" spans="1:5">
      <c r="A444" s="3">
        <v>1800127</v>
      </c>
      <c r="B444" s="3" t="s">
        <v>1450</v>
      </c>
      <c r="C444" s="3" t="s">
        <v>1250</v>
      </c>
      <c r="D444" s="3" t="s">
        <v>1251</v>
      </c>
      <c r="E444" s="3" t="s">
        <v>1248</v>
      </c>
    </row>
    <row r="445" spans="1:5">
      <c r="A445" s="3">
        <v>1800135</v>
      </c>
      <c r="B445" s="3" t="s">
        <v>1451</v>
      </c>
      <c r="C445" s="3" t="s">
        <v>255</v>
      </c>
      <c r="D445" s="3" t="s">
        <v>1247</v>
      </c>
      <c r="E445" s="3" t="s">
        <v>1248</v>
      </c>
    </row>
    <row r="446" spans="1:5">
      <c r="A446" s="3">
        <v>1800135</v>
      </c>
      <c r="B446" s="3" t="s">
        <v>1451</v>
      </c>
      <c r="C446" s="3" t="s">
        <v>498</v>
      </c>
      <c r="D446" s="3" t="s">
        <v>1249</v>
      </c>
      <c r="E446" s="3" t="s">
        <v>1248</v>
      </c>
    </row>
    <row r="447" spans="1:5">
      <c r="A447" s="3">
        <v>1800135</v>
      </c>
      <c r="B447" s="3" t="s">
        <v>1451</v>
      </c>
      <c r="C447" s="3" t="s">
        <v>1250</v>
      </c>
      <c r="D447" s="3" t="s">
        <v>1251</v>
      </c>
      <c r="E447" s="3" t="s">
        <v>1248</v>
      </c>
    </row>
    <row r="448" spans="1:5">
      <c r="A448" s="3">
        <v>1800143</v>
      </c>
      <c r="B448" s="3" t="s">
        <v>1452</v>
      </c>
      <c r="C448" s="3" t="s">
        <v>255</v>
      </c>
      <c r="D448" s="3" t="s">
        <v>1247</v>
      </c>
      <c r="E448" s="3" t="s">
        <v>1248</v>
      </c>
    </row>
    <row r="449" spans="1:5">
      <c r="A449" s="3">
        <v>1800143</v>
      </c>
      <c r="B449" s="3" t="s">
        <v>1452</v>
      </c>
      <c r="C449" s="3" t="s">
        <v>498</v>
      </c>
      <c r="D449" s="3" t="s">
        <v>1249</v>
      </c>
      <c r="E449" s="3" t="s">
        <v>1248</v>
      </c>
    </row>
    <row r="450" spans="1:5">
      <c r="A450" s="3">
        <v>1800143</v>
      </c>
      <c r="B450" s="3" t="s">
        <v>1452</v>
      </c>
      <c r="C450" s="3" t="s">
        <v>1250</v>
      </c>
      <c r="D450" s="3" t="s">
        <v>1251</v>
      </c>
      <c r="E450" s="3" t="s">
        <v>1248</v>
      </c>
    </row>
    <row r="451" spans="1:5">
      <c r="A451" s="3">
        <v>1800150</v>
      </c>
      <c r="B451" s="3" t="s">
        <v>1453</v>
      </c>
      <c r="C451" s="3" t="s">
        <v>255</v>
      </c>
      <c r="D451" s="3" t="s">
        <v>1247</v>
      </c>
      <c r="E451" s="3" t="s">
        <v>1248</v>
      </c>
    </row>
    <row r="452" spans="1:5">
      <c r="A452" s="3">
        <v>1800150</v>
      </c>
      <c r="B452" s="3" t="s">
        <v>1453</v>
      </c>
      <c r="C452" s="3" t="s">
        <v>498</v>
      </c>
      <c r="D452" s="3" t="s">
        <v>1249</v>
      </c>
      <c r="E452" s="3" t="s">
        <v>1248</v>
      </c>
    </row>
    <row r="453" spans="1:5">
      <c r="A453" s="3">
        <v>1800150</v>
      </c>
      <c r="B453" s="3" t="s">
        <v>1453</v>
      </c>
      <c r="C453" s="3" t="s">
        <v>1250</v>
      </c>
      <c r="D453" s="3" t="s">
        <v>1251</v>
      </c>
      <c r="E453" s="3" t="s">
        <v>1248</v>
      </c>
    </row>
    <row r="454" spans="1:5">
      <c r="A454" s="3">
        <v>1800168</v>
      </c>
      <c r="B454" s="3" t="s">
        <v>1454</v>
      </c>
      <c r="C454" s="3" t="s">
        <v>255</v>
      </c>
      <c r="D454" s="3" t="s">
        <v>1247</v>
      </c>
      <c r="E454" s="3" t="s">
        <v>1248</v>
      </c>
    </row>
    <row r="455" spans="1:5">
      <c r="A455" s="3">
        <v>1800168</v>
      </c>
      <c r="B455" s="3" t="s">
        <v>1454</v>
      </c>
      <c r="C455" s="3" t="s">
        <v>498</v>
      </c>
      <c r="D455" s="3" t="s">
        <v>1249</v>
      </c>
      <c r="E455" s="3" t="s">
        <v>1248</v>
      </c>
    </row>
    <row r="456" spans="1:5">
      <c r="A456" s="3">
        <v>1800168</v>
      </c>
      <c r="B456" s="3" t="s">
        <v>1454</v>
      </c>
      <c r="C456" s="3" t="s">
        <v>1250</v>
      </c>
      <c r="D456" s="3" t="s">
        <v>1251</v>
      </c>
      <c r="E456" s="3" t="s">
        <v>1248</v>
      </c>
    </row>
    <row r="457" spans="1:5">
      <c r="A457" s="3">
        <v>1800176</v>
      </c>
      <c r="B457" s="3" t="s">
        <v>1455</v>
      </c>
      <c r="C457" s="3" t="s">
        <v>255</v>
      </c>
      <c r="D457" s="3" t="s">
        <v>1247</v>
      </c>
      <c r="E457" s="3" t="s">
        <v>1248</v>
      </c>
    </row>
    <row r="458" spans="1:5">
      <c r="A458" s="3">
        <v>1800176</v>
      </c>
      <c r="B458" s="3" t="s">
        <v>1455</v>
      </c>
      <c r="C458" s="3" t="s">
        <v>498</v>
      </c>
      <c r="D458" s="3" t="s">
        <v>1249</v>
      </c>
      <c r="E458" s="3" t="s">
        <v>1248</v>
      </c>
    </row>
    <row r="459" spans="1:5">
      <c r="A459" s="3">
        <v>1800176</v>
      </c>
      <c r="B459" s="3" t="s">
        <v>1455</v>
      </c>
      <c r="C459" s="3" t="s">
        <v>1250</v>
      </c>
      <c r="D459" s="3" t="s">
        <v>1251</v>
      </c>
      <c r="E459" s="3" t="s">
        <v>1248</v>
      </c>
    </row>
    <row r="460" spans="1:5">
      <c r="A460" s="3">
        <v>1800184</v>
      </c>
      <c r="B460" s="3" t="s">
        <v>1456</v>
      </c>
      <c r="C460" s="3" t="s">
        <v>255</v>
      </c>
      <c r="D460" s="3" t="s">
        <v>1247</v>
      </c>
      <c r="E460" s="3" t="s">
        <v>1248</v>
      </c>
    </row>
    <row r="461" spans="1:5">
      <c r="A461" s="3">
        <v>1800184</v>
      </c>
      <c r="B461" s="3" t="s">
        <v>1456</v>
      </c>
      <c r="C461" s="3" t="s">
        <v>498</v>
      </c>
      <c r="D461" s="3" t="s">
        <v>1249</v>
      </c>
      <c r="E461" s="3" t="s">
        <v>1248</v>
      </c>
    </row>
    <row r="462" spans="1:5">
      <c r="A462" s="3">
        <v>1800184</v>
      </c>
      <c r="B462" s="3" t="s">
        <v>1456</v>
      </c>
      <c r="C462" s="3" t="s">
        <v>1250</v>
      </c>
      <c r="D462" s="3" t="s">
        <v>1251</v>
      </c>
      <c r="E462" s="3" t="s">
        <v>1248</v>
      </c>
    </row>
    <row r="463" spans="1:5">
      <c r="A463" s="3">
        <v>1800192</v>
      </c>
      <c r="B463" s="3" t="s">
        <v>1457</v>
      </c>
      <c r="C463" s="3" t="s">
        <v>255</v>
      </c>
      <c r="D463" s="3" t="s">
        <v>1247</v>
      </c>
      <c r="E463" s="3" t="s">
        <v>1248</v>
      </c>
    </row>
    <row r="464" spans="1:5">
      <c r="A464" s="3">
        <v>1800192</v>
      </c>
      <c r="B464" s="3" t="s">
        <v>1457</v>
      </c>
      <c r="C464" s="3" t="s">
        <v>498</v>
      </c>
      <c r="D464" s="3" t="s">
        <v>1249</v>
      </c>
      <c r="E464" s="3" t="s">
        <v>1248</v>
      </c>
    </row>
    <row r="465" spans="1:5">
      <c r="A465" s="3">
        <v>1800192</v>
      </c>
      <c r="B465" s="3" t="s">
        <v>1457</v>
      </c>
      <c r="C465" s="3" t="s">
        <v>1250</v>
      </c>
      <c r="D465" s="3" t="s">
        <v>1251</v>
      </c>
      <c r="E465" s="3" t="s">
        <v>1248</v>
      </c>
    </row>
    <row r="466" spans="1:5">
      <c r="A466" s="3">
        <v>1800200</v>
      </c>
      <c r="B466" s="3" t="s">
        <v>1458</v>
      </c>
      <c r="C466" s="3" t="s">
        <v>255</v>
      </c>
      <c r="D466" s="3" t="s">
        <v>1247</v>
      </c>
      <c r="E466" s="3" t="s">
        <v>1248</v>
      </c>
    </row>
    <row r="467" spans="1:5">
      <c r="A467" s="3">
        <v>1800200</v>
      </c>
      <c r="B467" s="3" t="s">
        <v>1458</v>
      </c>
      <c r="C467" s="3" t="s">
        <v>498</v>
      </c>
      <c r="D467" s="3" t="s">
        <v>1249</v>
      </c>
      <c r="E467" s="3" t="s">
        <v>1248</v>
      </c>
    </row>
    <row r="468" spans="1:5">
      <c r="A468" s="3">
        <v>1800200</v>
      </c>
      <c r="B468" s="3" t="s">
        <v>1458</v>
      </c>
      <c r="C468" s="3" t="s">
        <v>1250</v>
      </c>
      <c r="D468" s="3" t="s">
        <v>1251</v>
      </c>
      <c r="E468" s="3" t="s">
        <v>1248</v>
      </c>
    </row>
    <row r="469" spans="1:5">
      <c r="A469" s="3">
        <v>1800218</v>
      </c>
      <c r="B469" s="3" t="s">
        <v>1459</v>
      </c>
      <c r="C469" s="3" t="s">
        <v>255</v>
      </c>
      <c r="D469" s="3" t="s">
        <v>1247</v>
      </c>
      <c r="E469" s="3" t="s">
        <v>1248</v>
      </c>
    </row>
    <row r="470" spans="1:5">
      <c r="A470" s="3">
        <v>1800218</v>
      </c>
      <c r="B470" s="3" t="s">
        <v>1459</v>
      </c>
      <c r="C470" s="3" t="s">
        <v>498</v>
      </c>
      <c r="D470" s="3" t="s">
        <v>1249</v>
      </c>
      <c r="E470" s="3" t="s">
        <v>1248</v>
      </c>
    </row>
    <row r="471" spans="1:5">
      <c r="A471" s="3">
        <v>1800218</v>
      </c>
      <c r="B471" s="3" t="s">
        <v>1459</v>
      </c>
      <c r="C471" s="3" t="s">
        <v>1250</v>
      </c>
      <c r="D471" s="3" t="s">
        <v>1251</v>
      </c>
      <c r="E471" s="3" t="s">
        <v>1248</v>
      </c>
    </row>
    <row r="472" spans="1:5">
      <c r="A472" s="3">
        <v>1800226</v>
      </c>
      <c r="B472" s="3" t="s">
        <v>1460</v>
      </c>
      <c r="C472" s="3" t="s">
        <v>255</v>
      </c>
      <c r="D472" s="3" t="s">
        <v>1247</v>
      </c>
      <c r="E472" s="3" t="s">
        <v>1248</v>
      </c>
    </row>
    <row r="473" spans="1:5">
      <c r="A473" s="3">
        <v>1800226</v>
      </c>
      <c r="B473" s="3" t="s">
        <v>1460</v>
      </c>
      <c r="C473" s="3" t="s">
        <v>498</v>
      </c>
      <c r="D473" s="3" t="s">
        <v>1249</v>
      </c>
      <c r="E473" s="3" t="s">
        <v>1248</v>
      </c>
    </row>
    <row r="474" spans="1:5">
      <c r="A474" s="3">
        <v>1800226</v>
      </c>
      <c r="B474" s="3" t="s">
        <v>1460</v>
      </c>
      <c r="C474" s="3" t="s">
        <v>1250</v>
      </c>
      <c r="D474" s="3" t="s">
        <v>1251</v>
      </c>
      <c r="E474" s="3" t="s">
        <v>1248</v>
      </c>
    </row>
    <row r="475" spans="1:5">
      <c r="A475" s="3">
        <v>1900018</v>
      </c>
      <c r="B475" s="3" t="s">
        <v>1461</v>
      </c>
      <c r="C475" s="3" t="s">
        <v>255</v>
      </c>
      <c r="D475" s="3" t="s">
        <v>1247</v>
      </c>
      <c r="E475" s="3" t="s">
        <v>1248</v>
      </c>
    </row>
    <row r="476" spans="1:5">
      <c r="A476" s="3">
        <v>1900018</v>
      </c>
      <c r="B476" s="3" t="s">
        <v>1461</v>
      </c>
      <c r="C476" s="3" t="s">
        <v>498</v>
      </c>
      <c r="D476" s="3" t="s">
        <v>1249</v>
      </c>
      <c r="E476" s="3" t="s">
        <v>1248</v>
      </c>
    </row>
    <row r="477" spans="1:5">
      <c r="A477" s="3">
        <v>1900018</v>
      </c>
      <c r="B477" s="3" t="s">
        <v>1461</v>
      </c>
      <c r="C477" s="3" t="s">
        <v>429</v>
      </c>
      <c r="D477" s="3" t="s">
        <v>1253</v>
      </c>
      <c r="E477" s="3" t="s">
        <v>1248</v>
      </c>
    </row>
    <row r="478" spans="1:5">
      <c r="A478" s="3">
        <v>1900018</v>
      </c>
      <c r="B478" s="3" t="s">
        <v>1461</v>
      </c>
      <c r="C478" s="3" t="s">
        <v>838</v>
      </c>
      <c r="D478" s="3" t="s">
        <v>1341</v>
      </c>
      <c r="E478" s="3" t="s">
        <v>1248</v>
      </c>
    </row>
    <row r="479" spans="1:5">
      <c r="A479" s="3">
        <v>1900018</v>
      </c>
      <c r="B479" s="3" t="s">
        <v>1461</v>
      </c>
      <c r="C479" s="3" t="s">
        <v>1250</v>
      </c>
      <c r="D479" s="3" t="s">
        <v>1251</v>
      </c>
      <c r="E479" s="3" t="s">
        <v>1248</v>
      </c>
    </row>
    <row r="480" spans="1:5">
      <c r="A480" s="3">
        <v>1900026</v>
      </c>
      <c r="B480" s="3" t="s">
        <v>1462</v>
      </c>
      <c r="C480" s="3" t="s">
        <v>255</v>
      </c>
      <c r="D480" s="3" t="s">
        <v>1247</v>
      </c>
      <c r="E480" s="3" t="s">
        <v>1248</v>
      </c>
    </row>
    <row r="481" spans="1:5">
      <c r="A481" s="3">
        <v>1900026</v>
      </c>
      <c r="B481" s="3" t="s">
        <v>1462</v>
      </c>
      <c r="C481" s="3" t="s">
        <v>498</v>
      </c>
      <c r="D481" s="3" t="s">
        <v>1249</v>
      </c>
      <c r="E481" s="3" t="s">
        <v>1248</v>
      </c>
    </row>
    <row r="482" spans="1:5">
      <c r="A482" s="3">
        <v>1900026</v>
      </c>
      <c r="B482" s="3" t="s">
        <v>1462</v>
      </c>
      <c r="C482" s="3" t="s">
        <v>429</v>
      </c>
      <c r="D482" s="3" t="s">
        <v>1253</v>
      </c>
      <c r="E482" s="3" t="s">
        <v>1248</v>
      </c>
    </row>
    <row r="483" spans="1:5">
      <c r="A483" s="3">
        <v>1900026</v>
      </c>
      <c r="B483" s="3" t="s">
        <v>1462</v>
      </c>
      <c r="C483" s="3" t="s">
        <v>1250</v>
      </c>
      <c r="D483" s="3" t="s">
        <v>1251</v>
      </c>
      <c r="E483" s="3" t="s">
        <v>1248</v>
      </c>
    </row>
    <row r="484" spans="1:5">
      <c r="A484" s="3">
        <v>1900034</v>
      </c>
      <c r="B484" s="3" t="s">
        <v>1463</v>
      </c>
      <c r="C484" s="3" t="s">
        <v>255</v>
      </c>
      <c r="D484" s="3" t="s">
        <v>1247</v>
      </c>
      <c r="E484" s="3" t="s">
        <v>1248</v>
      </c>
    </row>
    <row r="485" spans="1:5">
      <c r="A485" s="3">
        <v>1900034</v>
      </c>
      <c r="B485" s="3" t="s">
        <v>1463</v>
      </c>
      <c r="C485" s="3" t="s">
        <v>498</v>
      </c>
      <c r="D485" s="3" t="s">
        <v>1249</v>
      </c>
      <c r="E485" s="3" t="s">
        <v>1248</v>
      </c>
    </row>
    <row r="486" spans="1:5">
      <c r="A486" s="3">
        <v>1900034</v>
      </c>
      <c r="B486" s="3" t="s">
        <v>1463</v>
      </c>
      <c r="C486" s="3" t="s">
        <v>1250</v>
      </c>
      <c r="D486" s="3" t="s">
        <v>1251</v>
      </c>
      <c r="E486" s="3" t="s">
        <v>1248</v>
      </c>
    </row>
    <row r="487" spans="1:5">
      <c r="A487" s="3">
        <v>1900035</v>
      </c>
      <c r="B487" s="3" t="s">
        <v>1464</v>
      </c>
      <c r="C487" s="3" t="s">
        <v>255</v>
      </c>
      <c r="D487" s="3" t="s">
        <v>1247</v>
      </c>
      <c r="E487" s="3" t="s">
        <v>1347</v>
      </c>
    </row>
    <row r="488" spans="1:5">
      <c r="A488" s="3">
        <v>1900035</v>
      </c>
      <c r="B488" s="3" t="s">
        <v>1464</v>
      </c>
      <c r="C488" s="3" t="s">
        <v>498</v>
      </c>
      <c r="D488" s="3" t="s">
        <v>1249</v>
      </c>
      <c r="E488" s="3" t="s">
        <v>1347</v>
      </c>
    </row>
    <row r="489" spans="1:5">
      <c r="A489" s="3">
        <v>1900042</v>
      </c>
      <c r="B489" s="3" t="s">
        <v>1465</v>
      </c>
      <c r="C489" s="3" t="s">
        <v>255</v>
      </c>
      <c r="D489" s="3" t="s">
        <v>1247</v>
      </c>
      <c r="E489" s="3" t="s">
        <v>1248</v>
      </c>
    </row>
    <row r="490" spans="1:5">
      <c r="A490" s="3">
        <v>1900042</v>
      </c>
      <c r="B490" s="3" t="s">
        <v>1465</v>
      </c>
      <c r="C490" s="3" t="s">
        <v>498</v>
      </c>
      <c r="D490" s="3" t="s">
        <v>1249</v>
      </c>
      <c r="E490" s="3" t="s">
        <v>1248</v>
      </c>
    </row>
    <row r="491" spans="1:5">
      <c r="A491" s="3">
        <v>1900042</v>
      </c>
      <c r="B491" s="3" t="s">
        <v>1465</v>
      </c>
      <c r="C491" s="3" t="s">
        <v>1250</v>
      </c>
      <c r="D491" s="3" t="s">
        <v>1251</v>
      </c>
      <c r="E491" s="3" t="s">
        <v>1248</v>
      </c>
    </row>
    <row r="492" spans="1:5">
      <c r="A492" s="3">
        <v>2000016</v>
      </c>
      <c r="B492" s="3" t="s">
        <v>1466</v>
      </c>
      <c r="C492" s="3" t="s">
        <v>255</v>
      </c>
      <c r="D492" s="3" t="s">
        <v>1247</v>
      </c>
      <c r="E492" s="3" t="s">
        <v>1248</v>
      </c>
    </row>
    <row r="493" spans="1:5">
      <c r="A493" s="3">
        <v>2000016</v>
      </c>
      <c r="B493" s="3" t="s">
        <v>1466</v>
      </c>
      <c r="C493" s="3" t="s">
        <v>498</v>
      </c>
      <c r="D493" s="3" t="s">
        <v>1249</v>
      </c>
      <c r="E493" s="3" t="s">
        <v>1248</v>
      </c>
    </row>
    <row r="494" spans="1:5">
      <c r="A494" s="3">
        <v>2000016</v>
      </c>
      <c r="B494" s="3" t="s">
        <v>1466</v>
      </c>
      <c r="C494" s="3" t="s">
        <v>838</v>
      </c>
      <c r="D494" s="3" t="s">
        <v>1341</v>
      </c>
      <c r="E494" s="3" t="s">
        <v>1248</v>
      </c>
    </row>
    <row r="495" spans="1:5">
      <c r="A495" s="3">
        <v>2000016</v>
      </c>
      <c r="B495" s="3" t="s">
        <v>1466</v>
      </c>
      <c r="C495" s="3" t="s">
        <v>1250</v>
      </c>
      <c r="D495" s="3" t="s">
        <v>1251</v>
      </c>
      <c r="E495" s="3" t="s">
        <v>1248</v>
      </c>
    </row>
    <row r="496" spans="1:5">
      <c r="A496" s="3">
        <v>2000017</v>
      </c>
      <c r="B496" s="3" t="s">
        <v>1467</v>
      </c>
      <c r="C496" s="3" t="s">
        <v>255</v>
      </c>
      <c r="D496" s="3" t="s">
        <v>1247</v>
      </c>
      <c r="E496" s="3" t="s">
        <v>1347</v>
      </c>
    </row>
    <row r="497" spans="1:5">
      <c r="A497" s="3">
        <v>2000017</v>
      </c>
      <c r="B497" s="3" t="s">
        <v>1467</v>
      </c>
      <c r="C497" s="3" t="s">
        <v>498</v>
      </c>
      <c r="D497" s="3" t="s">
        <v>1249</v>
      </c>
      <c r="E497" s="3" t="s">
        <v>1347</v>
      </c>
    </row>
    <row r="498" spans="1:5">
      <c r="A498" s="3">
        <v>2200012</v>
      </c>
      <c r="B498" s="3" t="s">
        <v>1468</v>
      </c>
      <c r="C498" s="3" t="s">
        <v>255</v>
      </c>
      <c r="D498" s="3" t="s">
        <v>1247</v>
      </c>
      <c r="E498" s="3" t="s">
        <v>1248</v>
      </c>
    </row>
    <row r="499" spans="1:5">
      <c r="A499" s="3">
        <v>2200012</v>
      </c>
      <c r="B499" s="3" t="s">
        <v>1468</v>
      </c>
      <c r="C499" s="3" t="s">
        <v>498</v>
      </c>
      <c r="D499" s="3" t="s">
        <v>1249</v>
      </c>
      <c r="E499" s="3" t="s">
        <v>1248</v>
      </c>
    </row>
    <row r="500" spans="1:5">
      <c r="A500" s="3">
        <v>2200012</v>
      </c>
      <c r="B500" s="3" t="s">
        <v>1468</v>
      </c>
      <c r="C500" s="3" t="s">
        <v>1250</v>
      </c>
      <c r="D500" s="3" t="s">
        <v>1251</v>
      </c>
      <c r="E500" s="3" t="s">
        <v>1248</v>
      </c>
    </row>
    <row r="501" spans="1:5">
      <c r="A501" s="3">
        <v>2200020</v>
      </c>
      <c r="B501" s="3" t="s">
        <v>1469</v>
      </c>
      <c r="C501" s="3" t="s">
        <v>255</v>
      </c>
      <c r="D501" s="3" t="s">
        <v>1247</v>
      </c>
      <c r="E501" s="3" t="s">
        <v>1248</v>
      </c>
    </row>
    <row r="502" spans="1:5">
      <c r="A502" s="3">
        <v>2200020</v>
      </c>
      <c r="B502" s="3" t="s">
        <v>1469</v>
      </c>
      <c r="C502" s="3" t="s">
        <v>498</v>
      </c>
      <c r="D502" s="3" t="s">
        <v>1249</v>
      </c>
      <c r="E502" s="3" t="s">
        <v>1248</v>
      </c>
    </row>
    <row r="503" spans="1:5">
      <c r="A503" s="3">
        <v>2200020</v>
      </c>
      <c r="B503" s="3" t="s">
        <v>1469</v>
      </c>
      <c r="C503" s="3" t="s">
        <v>1250</v>
      </c>
      <c r="D503" s="3" t="s">
        <v>1251</v>
      </c>
      <c r="E503" s="3" t="s">
        <v>1248</v>
      </c>
    </row>
    <row r="504" spans="1:5">
      <c r="A504" s="3">
        <v>2200038</v>
      </c>
      <c r="B504" s="3" t="s">
        <v>1470</v>
      </c>
      <c r="C504" s="3" t="s">
        <v>255</v>
      </c>
      <c r="D504" s="3" t="s">
        <v>1247</v>
      </c>
      <c r="E504" s="3" t="s">
        <v>1248</v>
      </c>
    </row>
    <row r="505" spans="1:5">
      <c r="A505" s="3">
        <v>2200038</v>
      </c>
      <c r="B505" s="3" t="s">
        <v>1470</v>
      </c>
      <c r="C505" s="3" t="s">
        <v>498</v>
      </c>
      <c r="D505" s="3" t="s">
        <v>1249</v>
      </c>
      <c r="E505" s="3" t="s">
        <v>1248</v>
      </c>
    </row>
    <row r="506" spans="1:5">
      <c r="A506" s="3">
        <v>2200038</v>
      </c>
      <c r="B506" s="3" t="s">
        <v>1470</v>
      </c>
      <c r="C506" s="3" t="s">
        <v>1250</v>
      </c>
      <c r="D506" s="3" t="s">
        <v>1251</v>
      </c>
      <c r="E506" s="3" t="s">
        <v>1248</v>
      </c>
    </row>
    <row r="507" spans="1:5">
      <c r="A507" s="3">
        <v>2200046</v>
      </c>
      <c r="B507" s="3" t="s">
        <v>1471</v>
      </c>
      <c r="C507" s="3" t="s">
        <v>255</v>
      </c>
      <c r="D507" s="3" t="s">
        <v>1247</v>
      </c>
      <c r="E507" s="3" t="s">
        <v>1248</v>
      </c>
    </row>
    <row r="508" spans="1:5">
      <c r="A508" s="3">
        <v>2200046</v>
      </c>
      <c r="B508" s="3" t="s">
        <v>1471</v>
      </c>
      <c r="C508" s="3" t="s">
        <v>498</v>
      </c>
      <c r="D508" s="3" t="s">
        <v>1249</v>
      </c>
      <c r="E508" s="3" t="s">
        <v>1248</v>
      </c>
    </row>
    <row r="509" spans="1:5">
      <c r="A509" s="3">
        <v>2200046</v>
      </c>
      <c r="B509" s="3" t="s">
        <v>1471</v>
      </c>
      <c r="C509" s="3" t="s">
        <v>1472</v>
      </c>
      <c r="D509" s="3" t="s">
        <v>1473</v>
      </c>
      <c r="E509" s="3" t="s">
        <v>1248</v>
      </c>
    </row>
    <row r="510" spans="1:5">
      <c r="A510" s="3">
        <v>2200046</v>
      </c>
      <c r="B510" s="3" t="s">
        <v>1471</v>
      </c>
      <c r="C510" s="3" t="s">
        <v>1250</v>
      </c>
      <c r="D510" s="3" t="s">
        <v>1251</v>
      </c>
      <c r="E510" s="3" t="s">
        <v>1248</v>
      </c>
    </row>
    <row r="511" spans="1:5">
      <c r="A511" s="3">
        <v>2200053</v>
      </c>
      <c r="B511" s="3" t="s">
        <v>1474</v>
      </c>
      <c r="C511" s="3" t="s">
        <v>255</v>
      </c>
      <c r="D511" s="3" t="s">
        <v>1247</v>
      </c>
      <c r="E511" s="3" t="s">
        <v>1248</v>
      </c>
    </row>
    <row r="512" spans="1:5">
      <c r="A512" s="3">
        <v>2200053</v>
      </c>
      <c r="B512" s="3" t="s">
        <v>1474</v>
      </c>
      <c r="C512" s="3" t="s">
        <v>498</v>
      </c>
      <c r="D512" s="3" t="s">
        <v>1249</v>
      </c>
      <c r="E512" s="3" t="s">
        <v>1248</v>
      </c>
    </row>
    <row r="513" spans="1:5">
      <c r="A513" s="3">
        <v>2200053</v>
      </c>
      <c r="B513" s="3" t="s">
        <v>1474</v>
      </c>
      <c r="C513" s="3" t="s">
        <v>1250</v>
      </c>
      <c r="D513" s="3" t="s">
        <v>1251</v>
      </c>
      <c r="E513" s="3" t="s">
        <v>1248</v>
      </c>
    </row>
    <row r="514" spans="1:5">
      <c r="A514" s="3">
        <v>2200061</v>
      </c>
      <c r="B514" s="3" t="s">
        <v>1475</v>
      </c>
      <c r="C514" s="3" t="s">
        <v>255</v>
      </c>
      <c r="D514" s="3" t="s">
        <v>1247</v>
      </c>
      <c r="E514" s="3" t="s">
        <v>1248</v>
      </c>
    </row>
    <row r="515" spans="1:5">
      <c r="A515" s="3">
        <v>2200061</v>
      </c>
      <c r="B515" s="3" t="s">
        <v>1475</v>
      </c>
      <c r="C515" s="3" t="s">
        <v>498</v>
      </c>
      <c r="D515" s="3" t="s">
        <v>1249</v>
      </c>
      <c r="E515" s="3" t="s">
        <v>1248</v>
      </c>
    </row>
    <row r="516" spans="1:5">
      <c r="A516" s="3">
        <v>2200061</v>
      </c>
      <c r="B516" s="3" t="s">
        <v>1475</v>
      </c>
      <c r="C516" s="3" t="s">
        <v>1250</v>
      </c>
      <c r="D516" s="3" t="s">
        <v>1251</v>
      </c>
      <c r="E516" s="3" t="s">
        <v>1248</v>
      </c>
    </row>
    <row r="517" spans="1:5">
      <c r="A517" s="3">
        <v>2200079</v>
      </c>
      <c r="B517" s="3" t="s">
        <v>1476</v>
      </c>
      <c r="C517" s="3" t="s">
        <v>255</v>
      </c>
      <c r="D517" s="3" t="s">
        <v>1247</v>
      </c>
      <c r="E517" s="3" t="s">
        <v>1248</v>
      </c>
    </row>
    <row r="518" spans="1:5">
      <c r="A518" s="3">
        <v>2200079</v>
      </c>
      <c r="B518" s="3" t="s">
        <v>1476</v>
      </c>
      <c r="C518" s="3" t="s">
        <v>498</v>
      </c>
      <c r="D518" s="3" t="s">
        <v>1249</v>
      </c>
      <c r="E518" s="3" t="s">
        <v>1248</v>
      </c>
    </row>
    <row r="519" spans="1:5">
      <c r="A519" s="3">
        <v>2200079</v>
      </c>
      <c r="B519" s="3" t="s">
        <v>1476</v>
      </c>
      <c r="C519" s="3" t="s">
        <v>429</v>
      </c>
      <c r="D519" s="3" t="s">
        <v>1253</v>
      </c>
      <c r="E519" s="3" t="s">
        <v>1248</v>
      </c>
    </row>
    <row r="520" spans="1:5">
      <c r="A520" s="3">
        <v>2200079</v>
      </c>
      <c r="B520" s="443" t="s">
        <v>1476</v>
      </c>
      <c r="C520" s="3" t="s">
        <v>1250</v>
      </c>
      <c r="D520" s="3" t="s">
        <v>1251</v>
      </c>
      <c r="E520" s="3" t="s">
        <v>1248</v>
      </c>
    </row>
    <row r="521" spans="1:5">
      <c r="A521" s="3">
        <v>2200087</v>
      </c>
      <c r="B521" s="443" t="s">
        <v>1477</v>
      </c>
      <c r="C521" s="3" t="s">
        <v>255</v>
      </c>
      <c r="D521" s="3" t="s">
        <v>1247</v>
      </c>
      <c r="E521" s="3" t="s">
        <v>1248</v>
      </c>
    </row>
    <row r="522" spans="1:5">
      <c r="A522" s="3">
        <v>2200087</v>
      </c>
      <c r="B522" s="443" t="s">
        <v>1477</v>
      </c>
      <c r="C522" s="3" t="s">
        <v>498</v>
      </c>
      <c r="D522" s="3" t="s">
        <v>1249</v>
      </c>
      <c r="E522" s="3" t="s">
        <v>1248</v>
      </c>
    </row>
    <row r="523" spans="1:5">
      <c r="A523" s="3">
        <v>2200087</v>
      </c>
      <c r="B523" s="443" t="s">
        <v>1477</v>
      </c>
      <c r="C523" s="3" t="s">
        <v>1250</v>
      </c>
      <c r="D523" s="3" t="s">
        <v>1251</v>
      </c>
      <c r="E523" s="3" t="s">
        <v>1248</v>
      </c>
    </row>
    <row r="524" spans="1:5">
      <c r="A524" s="3">
        <v>2200095</v>
      </c>
      <c r="B524" s="443" t="s">
        <v>1478</v>
      </c>
      <c r="C524" s="3" t="s">
        <v>255</v>
      </c>
      <c r="D524" s="3" t="s">
        <v>1247</v>
      </c>
      <c r="E524" s="3" t="s">
        <v>1248</v>
      </c>
    </row>
    <row r="525" spans="1:5">
      <c r="A525" s="3">
        <v>2200095</v>
      </c>
      <c r="B525" s="443" t="s">
        <v>1478</v>
      </c>
      <c r="C525" s="3" t="s">
        <v>498</v>
      </c>
      <c r="D525" s="3" t="s">
        <v>1249</v>
      </c>
      <c r="E525" s="3" t="s">
        <v>1248</v>
      </c>
    </row>
    <row r="526" spans="1:5">
      <c r="A526" s="3">
        <v>2200095</v>
      </c>
      <c r="B526" s="443" t="s">
        <v>1478</v>
      </c>
      <c r="C526" s="3" t="s">
        <v>429</v>
      </c>
      <c r="D526" s="3" t="s">
        <v>1253</v>
      </c>
      <c r="E526" s="3" t="s">
        <v>1248</v>
      </c>
    </row>
    <row r="527" spans="1:5">
      <c r="A527" s="3">
        <v>2200095</v>
      </c>
      <c r="B527" s="443" t="s">
        <v>1478</v>
      </c>
      <c r="C527" s="3" t="s">
        <v>1250</v>
      </c>
      <c r="D527" s="3" t="s">
        <v>1251</v>
      </c>
      <c r="E527" s="3" t="s">
        <v>1248</v>
      </c>
    </row>
    <row r="528" spans="1:5">
      <c r="A528" s="3">
        <v>2200103</v>
      </c>
      <c r="B528" s="443" t="s">
        <v>1479</v>
      </c>
      <c r="C528" s="3" t="s">
        <v>255</v>
      </c>
      <c r="D528" s="3" t="s">
        <v>1247</v>
      </c>
      <c r="E528" s="3" t="s">
        <v>1248</v>
      </c>
    </row>
    <row r="529" spans="1:5">
      <c r="A529" s="3">
        <v>2200103</v>
      </c>
      <c r="B529" s="443" t="s">
        <v>1479</v>
      </c>
      <c r="C529" s="3" t="s">
        <v>498</v>
      </c>
      <c r="D529" s="3" t="s">
        <v>1249</v>
      </c>
      <c r="E529" s="3" t="s">
        <v>1248</v>
      </c>
    </row>
    <row r="530" spans="1:5">
      <c r="A530" s="3">
        <v>2200103</v>
      </c>
      <c r="B530" s="443" t="s">
        <v>1479</v>
      </c>
      <c r="C530" s="3" t="s">
        <v>429</v>
      </c>
      <c r="D530" s="3" t="s">
        <v>1253</v>
      </c>
      <c r="E530" s="3" t="s">
        <v>1248</v>
      </c>
    </row>
    <row r="531" spans="1:5">
      <c r="A531" s="3">
        <v>2200103</v>
      </c>
      <c r="B531" s="443" t="s">
        <v>1479</v>
      </c>
      <c r="C531" s="3" t="s">
        <v>1250</v>
      </c>
      <c r="D531" s="3" t="s">
        <v>1251</v>
      </c>
      <c r="E531" s="3" t="s">
        <v>1248</v>
      </c>
    </row>
    <row r="532" spans="1:5">
      <c r="A532" s="3">
        <v>2200111</v>
      </c>
      <c r="B532" s="443" t="s">
        <v>1480</v>
      </c>
      <c r="C532" s="3" t="s">
        <v>255</v>
      </c>
      <c r="D532" s="3" t="s">
        <v>1247</v>
      </c>
      <c r="E532" s="3" t="s">
        <v>1248</v>
      </c>
    </row>
    <row r="533" spans="1:5">
      <c r="A533" s="3">
        <v>2200111</v>
      </c>
      <c r="B533" s="443" t="s">
        <v>1480</v>
      </c>
      <c r="C533" s="3" t="s">
        <v>498</v>
      </c>
      <c r="D533" s="3" t="s">
        <v>1249</v>
      </c>
      <c r="E533" s="3" t="s">
        <v>1248</v>
      </c>
    </row>
    <row r="534" spans="1:5">
      <c r="A534" s="3">
        <v>2200111</v>
      </c>
      <c r="B534" s="443" t="s">
        <v>1480</v>
      </c>
      <c r="C534" s="3" t="s">
        <v>1250</v>
      </c>
      <c r="D534" s="3" t="s">
        <v>1251</v>
      </c>
      <c r="E534" s="3" t="s">
        <v>1248</v>
      </c>
    </row>
    <row r="535" spans="1:5">
      <c r="A535" s="3">
        <v>2200128</v>
      </c>
      <c r="B535" s="443" t="s">
        <v>1481</v>
      </c>
      <c r="C535" s="3" t="s">
        <v>255</v>
      </c>
      <c r="D535" s="3" t="s">
        <v>1247</v>
      </c>
      <c r="E535" s="3" t="s">
        <v>1347</v>
      </c>
    </row>
    <row r="536" spans="1:5">
      <c r="A536" s="3">
        <v>2200128</v>
      </c>
      <c r="B536" s="443" t="s">
        <v>1482</v>
      </c>
      <c r="C536" s="3" t="s">
        <v>498</v>
      </c>
      <c r="D536" s="3" t="s">
        <v>1249</v>
      </c>
      <c r="E536" s="3" t="s">
        <v>1347</v>
      </c>
    </row>
    <row r="537" spans="1:5">
      <c r="A537" s="3">
        <v>2200129</v>
      </c>
      <c r="B537" s="443" t="s">
        <v>1483</v>
      </c>
      <c r="C537" s="3" t="s">
        <v>255</v>
      </c>
      <c r="D537" s="3" t="s">
        <v>1247</v>
      </c>
      <c r="E537" s="3" t="s">
        <v>1347</v>
      </c>
    </row>
    <row r="538" spans="1:5">
      <c r="A538" s="3">
        <v>2200129</v>
      </c>
      <c r="B538" s="443" t="s">
        <v>1483</v>
      </c>
      <c r="C538" s="3" t="s">
        <v>498</v>
      </c>
      <c r="D538" s="3" t="s">
        <v>1249</v>
      </c>
      <c r="E538" s="3" t="s">
        <v>1347</v>
      </c>
    </row>
    <row r="539" spans="1:5">
      <c r="A539" s="3">
        <v>2200130</v>
      </c>
      <c r="B539" s="443" t="s">
        <v>1484</v>
      </c>
      <c r="C539" s="3" t="s">
        <v>255</v>
      </c>
      <c r="D539" s="3" t="s">
        <v>1247</v>
      </c>
      <c r="E539" s="3" t="s">
        <v>1347</v>
      </c>
    </row>
    <row r="540" spans="1:5" ht="25.5">
      <c r="A540" s="3">
        <v>2200131</v>
      </c>
      <c r="B540" s="444" t="s">
        <v>1485</v>
      </c>
      <c r="C540" s="3" t="s">
        <v>255</v>
      </c>
      <c r="D540" s="3" t="s">
        <v>1247</v>
      </c>
      <c r="E540" s="3" t="s">
        <v>1347</v>
      </c>
    </row>
    <row r="541" spans="1:5" ht="25.5">
      <c r="A541" s="3">
        <v>2200131</v>
      </c>
      <c r="B541" s="444" t="s">
        <v>1485</v>
      </c>
      <c r="C541" s="3" t="s">
        <v>498</v>
      </c>
      <c r="D541" s="3" t="s">
        <v>1249</v>
      </c>
      <c r="E541" s="3" t="s">
        <v>1347</v>
      </c>
    </row>
    <row r="542" spans="1:5">
      <c r="A542" s="3">
        <v>2400018</v>
      </c>
      <c r="B542" s="443" t="s">
        <v>1486</v>
      </c>
      <c r="C542" s="3" t="s">
        <v>255</v>
      </c>
      <c r="D542" s="3" t="s">
        <v>1247</v>
      </c>
      <c r="E542" s="3" t="s">
        <v>1487</v>
      </c>
    </row>
    <row r="543" spans="1:5">
      <c r="A543" s="3">
        <v>2400018</v>
      </c>
      <c r="B543" s="443" t="s">
        <v>1486</v>
      </c>
      <c r="C543" s="3" t="s">
        <v>429</v>
      </c>
      <c r="D543" s="3" t="s">
        <v>1253</v>
      </c>
      <c r="E543" s="3" t="s">
        <v>1488</v>
      </c>
    </row>
    <row r="544" spans="1:5">
      <c r="A544" s="3">
        <v>2400018</v>
      </c>
      <c r="B544" s="443" t="s">
        <v>1486</v>
      </c>
      <c r="C544" s="3" t="s">
        <v>1250</v>
      </c>
      <c r="D544" s="3" t="s">
        <v>1251</v>
      </c>
      <c r="E544" s="3" t="s">
        <v>1489</v>
      </c>
    </row>
    <row r="545" spans="1:5">
      <c r="A545" s="3">
        <v>2400026</v>
      </c>
      <c r="B545" s="443" t="s">
        <v>1490</v>
      </c>
      <c r="C545" s="3" t="s">
        <v>255</v>
      </c>
      <c r="D545" s="3" t="s">
        <v>1247</v>
      </c>
      <c r="E545" s="3" t="s">
        <v>1487</v>
      </c>
    </row>
    <row r="546" spans="1:5">
      <c r="A546" s="3">
        <v>2400026</v>
      </c>
      <c r="B546" s="443" t="s">
        <v>1490</v>
      </c>
      <c r="C546" s="3" t="s">
        <v>429</v>
      </c>
      <c r="D546" s="3" t="s">
        <v>1253</v>
      </c>
      <c r="E546" s="3" t="s">
        <v>1488</v>
      </c>
    </row>
    <row r="547" spans="1:5">
      <c r="A547" s="3">
        <v>2400026</v>
      </c>
      <c r="B547" s="443" t="s">
        <v>1490</v>
      </c>
      <c r="C547" s="3" t="s">
        <v>1250</v>
      </c>
      <c r="D547" s="3" t="s">
        <v>1251</v>
      </c>
      <c r="E547" s="3" t="s">
        <v>1489</v>
      </c>
    </row>
    <row r="548" spans="1:5">
      <c r="A548" s="3">
        <v>2400034</v>
      </c>
      <c r="B548" s="443" t="s">
        <v>1491</v>
      </c>
      <c r="C548" s="3" t="s">
        <v>255</v>
      </c>
      <c r="D548" s="3" t="s">
        <v>1247</v>
      </c>
      <c r="E548" s="3" t="s">
        <v>1487</v>
      </c>
    </row>
    <row r="549" spans="1:5">
      <c r="A549" s="3">
        <v>2400034</v>
      </c>
      <c r="B549" s="443" t="s">
        <v>1491</v>
      </c>
      <c r="C549" s="3" t="s">
        <v>1250</v>
      </c>
      <c r="D549" s="3" t="s">
        <v>1251</v>
      </c>
      <c r="E549" s="3" t="s">
        <v>1489</v>
      </c>
    </row>
    <row r="550" spans="1:5">
      <c r="A550" s="3">
        <v>2400059</v>
      </c>
      <c r="B550" s="443" t="s">
        <v>1492</v>
      </c>
      <c r="C550" s="3" t="s">
        <v>255</v>
      </c>
      <c r="D550" s="3" t="s">
        <v>1247</v>
      </c>
      <c r="E550" s="3" t="s">
        <v>1487</v>
      </c>
    </row>
    <row r="551" spans="1:5">
      <c r="A551" s="3">
        <v>2400059</v>
      </c>
      <c r="B551" s="443" t="s">
        <v>1492</v>
      </c>
      <c r="C551" s="3" t="s">
        <v>1250</v>
      </c>
      <c r="D551" s="3" t="s">
        <v>1251</v>
      </c>
      <c r="E551" s="3" t="s">
        <v>1489</v>
      </c>
    </row>
    <row r="552" spans="1:5">
      <c r="A552" s="3">
        <v>2400060</v>
      </c>
      <c r="B552" s="443" t="s">
        <v>1493</v>
      </c>
      <c r="C552" s="3" t="s">
        <v>255</v>
      </c>
      <c r="D552" s="3" t="s">
        <v>1247</v>
      </c>
      <c r="E552" s="3" t="s">
        <v>1347</v>
      </c>
    </row>
    <row r="553" spans="1:5">
      <c r="A553" s="3">
        <v>2400060</v>
      </c>
      <c r="B553" s="443" t="s">
        <v>1493</v>
      </c>
      <c r="C553" s="3" t="s">
        <v>498</v>
      </c>
      <c r="D553" s="3" t="s">
        <v>1249</v>
      </c>
      <c r="E553" s="3" t="s">
        <v>1347</v>
      </c>
    </row>
    <row r="554" spans="1:5">
      <c r="A554" s="3">
        <v>2400061</v>
      </c>
      <c r="B554" s="443" t="s">
        <v>1494</v>
      </c>
      <c r="C554" s="3" t="s">
        <v>255</v>
      </c>
      <c r="D554" s="3" t="s">
        <v>1247</v>
      </c>
      <c r="E554" s="3" t="s">
        <v>1347</v>
      </c>
    </row>
    <row r="555" spans="1:5">
      <c r="A555" s="3">
        <v>2400061</v>
      </c>
      <c r="B555" s="443" t="s">
        <v>1494</v>
      </c>
      <c r="C555" s="3" t="s">
        <v>498</v>
      </c>
      <c r="D555" s="3" t="s">
        <v>1249</v>
      </c>
      <c r="E555" s="3" t="s">
        <v>1347</v>
      </c>
    </row>
    <row r="556" spans="1:5">
      <c r="A556" s="3">
        <v>2400062</v>
      </c>
      <c r="B556" s="443" t="s">
        <v>1495</v>
      </c>
      <c r="C556" s="3" t="s">
        <v>255</v>
      </c>
      <c r="D556" s="3" t="s">
        <v>1247</v>
      </c>
      <c r="E556" s="3" t="s">
        <v>1347</v>
      </c>
    </row>
    <row r="557" spans="1:5">
      <c r="A557" s="3">
        <v>2400062</v>
      </c>
      <c r="B557" s="443" t="s">
        <v>1495</v>
      </c>
      <c r="C557" s="3" t="s">
        <v>498</v>
      </c>
      <c r="D557" s="3" t="s">
        <v>1249</v>
      </c>
      <c r="E557" s="3" t="s">
        <v>1347</v>
      </c>
    </row>
    <row r="558" spans="1:5">
      <c r="A558" s="3">
        <v>2400067</v>
      </c>
      <c r="B558" s="443" t="s">
        <v>1496</v>
      </c>
      <c r="C558" s="3" t="s">
        <v>255</v>
      </c>
      <c r="D558" s="3" t="s">
        <v>1247</v>
      </c>
      <c r="E558" s="3" t="s">
        <v>1487</v>
      </c>
    </row>
    <row r="559" spans="1:5">
      <c r="A559" s="3">
        <v>2400067</v>
      </c>
      <c r="B559" s="443" t="s">
        <v>1496</v>
      </c>
      <c r="C559" s="3" t="s">
        <v>1250</v>
      </c>
      <c r="D559" s="3" t="s">
        <v>1251</v>
      </c>
      <c r="E559" s="3" t="s">
        <v>1489</v>
      </c>
    </row>
    <row r="560" spans="1:5" ht="25.5">
      <c r="A560" s="3">
        <v>2400075</v>
      </c>
      <c r="B560" s="444" t="s">
        <v>1497</v>
      </c>
      <c r="C560" s="3" t="s">
        <v>255</v>
      </c>
      <c r="D560" s="3" t="s">
        <v>1247</v>
      </c>
      <c r="E560" s="3" t="s">
        <v>1487</v>
      </c>
    </row>
    <row r="561" spans="1:5" ht="25.5">
      <c r="A561" s="3">
        <v>2400075</v>
      </c>
      <c r="B561" s="444" t="s">
        <v>1498</v>
      </c>
      <c r="C561" s="3" t="s">
        <v>1250</v>
      </c>
      <c r="D561" s="3" t="s">
        <v>1251</v>
      </c>
      <c r="E561" s="3" t="s">
        <v>1489</v>
      </c>
    </row>
    <row r="562" spans="1:5" ht="25.5">
      <c r="A562" s="3">
        <v>2400075</v>
      </c>
      <c r="B562" s="444" t="s">
        <v>1498</v>
      </c>
      <c r="C562" s="3" t="s">
        <v>1499</v>
      </c>
      <c r="D562" s="3" t="s">
        <v>1500</v>
      </c>
      <c r="E562" s="3" t="s">
        <v>1257</v>
      </c>
    </row>
    <row r="563" spans="1:5" ht="25.5">
      <c r="A563" s="3">
        <v>2400075</v>
      </c>
      <c r="B563" s="444" t="s">
        <v>1498</v>
      </c>
      <c r="C563" s="3" t="s">
        <v>1501</v>
      </c>
      <c r="D563" s="3" t="s">
        <v>1502</v>
      </c>
      <c r="E563" s="3" t="s">
        <v>1257</v>
      </c>
    </row>
    <row r="564" spans="1:5">
      <c r="A564" s="3">
        <v>2400083</v>
      </c>
      <c r="B564" s="443" t="s">
        <v>1503</v>
      </c>
      <c r="C564" s="3" t="s">
        <v>255</v>
      </c>
      <c r="D564" s="3" t="s">
        <v>1247</v>
      </c>
      <c r="E564" s="3" t="s">
        <v>1487</v>
      </c>
    </row>
    <row r="565" spans="1:5">
      <c r="A565" s="3">
        <v>2400083</v>
      </c>
      <c r="B565" s="443" t="s">
        <v>1503</v>
      </c>
      <c r="C565" s="3" t="s">
        <v>1250</v>
      </c>
      <c r="D565" s="3" t="s">
        <v>1251</v>
      </c>
      <c r="E565" s="3" t="s">
        <v>1489</v>
      </c>
    </row>
    <row r="566" spans="1:5">
      <c r="A566" s="3">
        <v>2400091</v>
      </c>
      <c r="B566" s="443" t="s">
        <v>1504</v>
      </c>
      <c r="C566" s="3" t="s">
        <v>255</v>
      </c>
      <c r="D566" s="3" t="s">
        <v>1247</v>
      </c>
      <c r="E566" s="3" t="s">
        <v>1487</v>
      </c>
    </row>
    <row r="567" spans="1:5">
      <c r="A567" s="3">
        <v>2400091</v>
      </c>
      <c r="B567" s="443" t="s">
        <v>1504</v>
      </c>
      <c r="C567" s="3" t="s">
        <v>1250</v>
      </c>
      <c r="D567" s="3" t="s">
        <v>1251</v>
      </c>
      <c r="E567" s="3" t="s">
        <v>1489</v>
      </c>
    </row>
    <row r="568" spans="1:5">
      <c r="A568" s="3">
        <v>2400109</v>
      </c>
      <c r="B568" s="443" t="s">
        <v>1505</v>
      </c>
      <c r="C568" s="3" t="s">
        <v>255</v>
      </c>
      <c r="D568" s="3" t="s">
        <v>1247</v>
      </c>
      <c r="E568" s="3" t="s">
        <v>1487</v>
      </c>
    </row>
    <row r="569" spans="1:5">
      <c r="A569" s="3">
        <v>2400109</v>
      </c>
      <c r="B569" s="443" t="s">
        <v>1505</v>
      </c>
      <c r="C569" s="3" t="s">
        <v>1250</v>
      </c>
      <c r="D569" s="3" t="s">
        <v>1251</v>
      </c>
      <c r="E569" s="3" t="s">
        <v>1489</v>
      </c>
    </row>
    <row r="570" spans="1:5">
      <c r="A570" s="3">
        <v>2400117</v>
      </c>
      <c r="B570" s="443" t="s">
        <v>1310</v>
      </c>
      <c r="C570" s="3" t="s">
        <v>255</v>
      </c>
      <c r="D570" s="3" t="s">
        <v>1247</v>
      </c>
      <c r="E570" s="3" t="s">
        <v>1487</v>
      </c>
    </row>
    <row r="571" spans="1:5">
      <c r="A571" s="3">
        <v>2400117</v>
      </c>
      <c r="B571" s="443" t="s">
        <v>1310</v>
      </c>
      <c r="C571" s="3" t="s">
        <v>1250</v>
      </c>
      <c r="D571" s="3" t="s">
        <v>1251</v>
      </c>
      <c r="E571" s="3" t="s">
        <v>1489</v>
      </c>
    </row>
    <row r="572" spans="1:5">
      <c r="A572" s="3">
        <v>2400125</v>
      </c>
      <c r="B572" s="443" t="s">
        <v>1506</v>
      </c>
      <c r="C572" s="3" t="s">
        <v>255</v>
      </c>
      <c r="D572" s="3" t="s">
        <v>1247</v>
      </c>
      <c r="E572" s="3" t="s">
        <v>1487</v>
      </c>
    </row>
    <row r="573" spans="1:5">
      <c r="A573" s="3">
        <v>2400125</v>
      </c>
      <c r="B573" s="3" t="s">
        <v>1506</v>
      </c>
      <c r="C573" s="3" t="s">
        <v>1250</v>
      </c>
      <c r="D573" s="3" t="s">
        <v>1251</v>
      </c>
      <c r="E573" s="3" t="s">
        <v>1489</v>
      </c>
    </row>
    <row r="574" spans="1:5">
      <c r="A574" s="3">
        <v>2400133</v>
      </c>
      <c r="B574" s="3" t="s">
        <v>1507</v>
      </c>
      <c r="C574" s="3" t="s">
        <v>255</v>
      </c>
      <c r="D574" s="3" t="s">
        <v>1247</v>
      </c>
      <c r="E574" s="3" t="s">
        <v>1487</v>
      </c>
    </row>
    <row r="575" spans="1:5">
      <c r="A575" s="3">
        <v>2400133</v>
      </c>
      <c r="B575" s="3" t="s">
        <v>1507</v>
      </c>
      <c r="C575" s="3" t="s">
        <v>1250</v>
      </c>
      <c r="D575" s="3" t="s">
        <v>1251</v>
      </c>
      <c r="E575" s="3" t="s">
        <v>1489</v>
      </c>
    </row>
    <row r="576" spans="1:5">
      <c r="A576" s="3">
        <v>2400141</v>
      </c>
      <c r="B576" s="3" t="s">
        <v>1508</v>
      </c>
      <c r="C576" s="3" t="s">
        <v>255</v>
      </c>
      <c r="D576" s="3" t="s">
        <v>1247</v>
      </c>
      <c r="E576" s="3" t="s">
        <v>1487</v>
      </c>
    </row>
    <row r="577" spans="1:5">
      <c r="A577" s="3">
        <v>2400141</v>
      </c>
      <c r="B577" s="3" t="s">
        <v>1508</v>
      </c>
      <c r="C577" s="3" t="s">
        <v>1250</v>
      </c>
      <c r="D577" s="3" t="s">
        <v>1251</v>
      </c>
      <c r="E577" s="3" t="s">
        <v>1489</v>
      </c>
    </row>
    <row r="578" spans="1:5">
      <c r="A578" s="3">
        <v>2400158</v>
      </c>
      <c r="B578" s="3" t="s">
        <v>1509</v>
      </c>
      <c r="C578" s="3" t="s">
        <v>255</v>
      </c>
      <c r="D578" s="3" t="s">
        <v>1247</v>
      </c>
      <c r="E578" s="3" t="s">
        <v>1487</v>
      </c>
    </row>
    <row r="579" spans="1:5">
      <c r="A579" s="3">
        <v>2400158</v>
      </c>
      <c r="B579" s="3" t="s">
        <v>1509</v>
      </c>
      <c r="C579" s="3" t="s">
        <v>1250</v>
      </c>
      <c r="D579" s="3" t="s">
        <v>1251</v>
      </c>
      <c r="E579" s="3" t="s">
        <v>1489</v>
      </c>
    </row>
    <row r="580" spans="1:5">
      <c r="A580" s="3">
        <v>2400166</v>
      </c>
      <c r="B580" s="3" t="s">
        <v>1510</v>
      </c>
      <c r="C580" s="3" t="s">
        <v>255</v>
      </c>
      <c r="D580" s="3" t="s">
        <v>1247</v>
      </c>
      <c r="E580" s="3" t="s">
        <v>1487</v>
      </c>
    </row>
    <row r="581" spans="1:5">
      <c r="A581" s="3">
        <v>2400166</v>
      </c>
      <c r="B581" s="3" t="s">
        <v>1510</v>
      </c>
      <c r="C581" s="3" t="s">
        <v>1250</v>
      </c>
      <c r="D581" s="3" t="s">
        <v>1251</v>
      </c>
      <c r="E581" s="3" t="s">
        <v>1489</v>
      </c>
    </row>
    <row r="582" spans="1:5">
      <c r="A582" s="3">
        <v>2400174</v>
      </c>
      <c r="B582" s="3" t="s">
        <v>1511</v>
      </c>
      <c r="C582" s="3" t="s">
        <v>255</v>
      </c>
      <c r="D582" s="3" t="s">
        <v>1247</v>
      </c>
      <c r="E582" s="3" t="s">
        <v>1487</v>
      </c>
    </row>
    <row r="583" spans="1:5">
      <c r="A583" s="3">
        <v>2400174</v>
      </c>
      <c r="B583" s="3" t="s">
        <v>1511</v>
      </c>
      <c r="C583" s="3" t="s">
        <v>429</v>
      </c>
      <c r="D583" s="3" t="s">
        <v>1253</v>
      </c>
      <c r="E583" s="3" t="s">
        <v>1488</v>
      </c>
    </row>
    <row r="584" spans="1:5">
      <c r="A584" s="3">
        <v>2400174</v>
      </c>
      <c r="B584" s="3" t="s">
        <v>1511</v>
      </c>
      <c r="C584" s="3" t="s">
        <v>1250</v>
      </c>
      <c r="D584" s="3" t="s">
        <v>1251</v>
      </c>
      <c r="E584" s="3" t="s">
        <v>1489</v>
      </c>
    </row>
    <row r="585" spans="1:5">
      <c r="A585" s="3">
        <v>2400182</v>
      </c>
      <c r="B585" s="3" t="s">
        <v>1512</v>
      </c>
      <c r="C585" s="3" t="s">
        <v>255</v>
      </c>
      <c r="D585" s="3" t="s">
        <v>1247</v>
      </c>
      <c r="E585" s="3" t="s">
        <v>1487</v>
      </c>
    </row>
    <row r="586" spans="1:5">
      <c r="A586" s="3">
        <v>2400182</v>
      </c>
      <c r="B586" s="3" t="s">
        <v>1512</v>
      </c>
      <c r="C586" s="3" t="s">
        <v>1250</v>
      </c>
      <c r="D586" s="3" t="s">
        <v>1251</v>
      </c>
      <c r="E586" s="3" t="s">
        <v>1489</v>
      </c>
    </row>
    <row r="587" spans="1:5">
      <c r="A587" s="3">
        <v>2400190</v>
      </c>
      <c r="B587" s="3" t="s">
        <v>1513</v>
      </c>
      <c r="C587" s="3" t="s">
        <v>255</v>
      </c>
      <c r="D587" s="3" t="s">
        <v>1247</v>
      </c>
      <c r="E587" s="3" t="s">
        <v>1487</v>
      </c>
    </row>
    <row r="588" spans="1:5">
      <c r="A588" s="3">
        <v>2400190</v>
      </c>
      <c r="B588" s="3" t="s">
        <v>1513</v>
      </c>
      <c r="C588" s="3" t="s">
        <v>1250</v>
      </c>
      <c r="D588" s="3" t="s">
        <v>1251</v>
      </c>
      <c r="E588" s="3" t="s">
        <v>1489</v>
      </c>
    </row>
    <row r="589" spans="1:5">
      <c r="A589" s="3">
        <v>2400208</v>
      </c>
      <c r="B589" s="3" t="s">
        <v>1514</v>
      </c>
      <c r="C589" s="3" t="s">
        <v>255</v>
      </c>
      <c r="D589" s="3" t="s">
        <v>1247</v>
      </c>
      <c r="E589" s="3" t="s">
        <v>1515</v>
      </c>
    </row>
    <row r="590" spans="1:5">
      <c r="A590" s="3">
        <v>2400208</v>
      </c>
      <c r="B590" s="3" t="s">
        <v>1514</v>
      </c>
      <c r="C590" s="3" t="s">
        <v>1250</v>
      </c>
      <c r="D590" s="3" t="s">
        <v>1251</v>
      </c>
      <c r="E590" s="3" t="s">
        <v>1489</v>
      </c>
    </row>
    <row r="591" spans="1:5">
      <c r="A591" s="3">
        <v>2400216</v>
      </c>
      <c r="B591" s="3" t="s">
        <v>1516</v>
      </c>
      <c r="C591" s="3" t="s">
        <v>255</v>
      </c>
      <c r="D591" s="3" t="s">
        <v>1247</v>
      </c>
      <c r="E591" s="3" t="s">
        <v>1487</v>
      </c>
    </row>
    <row r="592" spans="1:5">
      <c r="A592" s="3">
        <v>2400216</v>
      </c>
      <c r="B592" s="3" t="s">
        <v>1516</v>
      </c>
      <c r="C592" s="3" t="s">
        <v>1250</v>
      </c>
      <c r="D592" s="3" t="s">
        <v>1251</v>
      </c>
      <c r="E592" s="3" t="s">
        <v>1489</v>
      </c>
    </row>
    <row r="593" spans="1:5">
      <c r="A593" s="3">
        <v>2400224</v>
      </c>
      <c r="B593" s="3" t="s">
        <v>1517</v>
      </c>
      <c r="C593" s="3" t="s">
        <v>255</v>
      </c>
      <c r="D593" s="3" t="s">
        <v>1247</v>
      </c>
      <c r="E593" s="3" t="s">
        <v>1515</v>
      </c>
    </row>
    <row r="594" spans="1:5">
      <c r="A594" s="3">
        <v>2400224</v>
      </c>
      <c r="B594" s="3" t="s">
        <v>1517</v>
      </c>
      <c r="C594" s="3" t="s">
        <v>1250</v>
      </c>
      <c r="D594" s="3" t="s">
        <v>1251</v>
      </c>
      <c r="E594" s="3" t="s">
        <v>1489</v>
      </c>
    </row>
    <row r="595" spans="1:5">
      <c r="A595" s="3">
        <v>2400232</v>
      </c>
      <c r="B595" s="3" t="s">
        <v>1518</v>
      </c>
      <c r="C595" s="3" t="s">
        <v>255</v>
      </c>
      <c r="D595" s="3" t="s">
        <v>1247</v>
      </c>
      <c r="E595" s="3" t="s">
        <v>1487</v>
      </c>
    </row>
    <row r="596" spans="1:5">
      <c r="A596" s="3">
        <v>2400232</v>
      </c>
      <c r="B596" s="3" t="s">
        <v>1518</v>
      </c>
      <c r="C596" s="3" t="s">
        <v>1250</v>
      </c>
      <c r="D596" s="3" t="s">
        <v>1251</v>
      </c>
      <c r="E596" s="3" t="s">
        <v>1489</v>
      </c>
    </row>
    <row r="597" spans="1:5">
      <c r="A597" s="3">
        <v>2400240</v>
      </c>
      <c r="B597" s="3" t="s">
        <v>1519</v>
      </c>
      <c r="C597" s="3" t="s">
        <v>255</v>
      </c>
      <c r="D597" s="3" t="s">
        <v>1247</v>
      </c>
      <c r="E597" s="3" t="s">
        <v>1515</v>
      </c>
    </row>
    <row r="598" spans="1:5">
      <c r="A598" s="3">
        <v>2400240</v>
      </c>
      <c r="B598" s="3" t="s">
        <v>1519</v>
      </c>
      <c r="C598" s="3" t="s">
        <v>1250</v>
      </c>
      <c r="D598" s="3" t="s">
        <v>1251</v>
      </c>
      <c r="E598" s="3" t="s">
        <v>1489</v>
      </c>
    </row>
    <row r="599" spans="1:5">
      <c r="A599" s="3">
        <v>2400257</v>
      </c>
      <c r="B599" s="3" t="s">
        <v>1520</v>
      </c>
      <c r="C599" s="3" t="s">
        <v>255</v>
      </c>
      <c r="D599" s="3" t="s">
        <v>1247</v>
      </c>
      <c r="E599" s="3" t="s">
        <v>1487</v>
      </c>
    </row>
    <row r="600" spans="1:5">
      <c r="A600" s="3">
        <v>2400257</v>
      </c>
      <c r="B600" s="3" t="s">
        <v>1520</v>
      </c>
      <c r="C600" s="3" t="s">
        <v>1250</v>
      </c>
      <c r="D600" s="3" t="s">
        <v>1251</v>
      </c>
      <c r="E600" s="3" t="s">
        <v>1489</v>
      </c>
    </row>
    <row r="601" spans="1:5">
      <c r="A601" s="3">
        <v>2400265</v>
      </c>
      <c r="B601" s="443" t="s">
        <v>1521</v>
      </c>
      <c r="C601" s="3" t="s">
        <v>255</v>
      </c>
      <c r="D601" s="3" t="s">
        <v>1247</v>
      </c>
      <c r="E601" s="3" t="s">
        <v>1487</v>
      </c>
    </row>
    <row r="602" spans="1:5">
      <c r="A602" s="3">
        <v>2400265</v>
      </c>
      <c r="B602" s="443" t="s">
        <v>1521</v>
      </c>
      <c r="C602" s="3" t="s">
        <v>1250</v>
      </c>
      <c r="D602" s="3" t="s">
        <v>1251</v>
      </c>
      <c r="E602" s="3" t="s">
        <v>1489</v>
      </c>
    </row>
    <row r="603" spans="1:5">
      <c r="A603" s="3">
        <v>2400273</v>
      </c>
      <c r="B603" s="443" t="s">
        <v>1522</v>
      </c>
      <c r="C603" s="3" t="s">
        <v>255</v>
      </c>
      <c r="D603" s="3" t="s">
        <v>1247</v>
      </c>
      <c r="E603" s="3" t="s">
        <v>1487</v>
      </c>
    </row>
    <row r="604" spans="1:5">
      <c r="A604" s="3">
        <v>2400273</v>
      </c>
      <c r="B604" s="443" t="s">
        <v>1522</v>
      </c>
      <c r="C604" s="3" t="s">
        <v>1250</v>
      </c>
      <c r="D604" s="3" t="s">
        <v>1251</v>
      </c>
      <c r="E604" s="3" t="s">
        <v>1489</v>
      </c>
    </row>
    <row r="605" spans="1:5">
      <c r="A605" s="3">
        <v>2400281</v>
      </c>
      <c r="B605" s="443" t="s">
        <v>1523</v>
      </c>
      <c r="C605" s="3" t="s">
        <v>255</v>
      </c>
      <c r="D605" s="3" t="s">
        <v>1247</v>
      </c>
      <c r="E605" s="3" t="s">
        <v>1487</v>
      </c>
    </row>
    <row r="606" spans="1:5">
      <c r="A606" s="3">
        <v>2400281</v>
      </c>
      <c r="B606" s="443" t="s">
        <v>1524</v>
      </c>
      <c r="C606" s="3" t="s">
        <v>1250</v>
      </c>
      <c r="D606" s="3" t="s">
        <v>1251</v>
      </c>
      <c r="E606" s="3" t="s">
        <v>1489</v>
      </c>
    </row>
    <row r="607" spans="1:5">
      <c r="A607" s="3">
        <v>2400299</v>
      </c>
      <c r="B607" s="443" t="s">
        <v>1525</v>
      </c>
      <c r="C607" s="3" t="s">
        <v>255</v>
      </c>
      <c r="D607" s="3" t="s">
        <v>1247</v>
      </c>
      <c r="E607" s="3" t="s">
        <v>1487</v>
      </c>
    </row>
    <row r="608" spans="1:5">
      <c r="A608" s="3">
        <v>2400299</v>
      </c>
      <c r="B608" s="443" t="s">
        <v>1525</v>
      </c>
      <c r="C608" s="3" t="s">
        <v>1250</v>
      </c>
      <c r="D608" s="3" t="s">
        <v>1251</v>
      </c>
      <c r="E608" s="3" t="s">
        <v>1489</v>
      </c>
    </row>
    <row r="609" spans="1:5">
      <c r="A609" s="3">
        <v>2400307</v>
      </c>
      <c r="B609" s="443" t="s">
        <v>1526</v>
      </c>
      <c r="C609" s="3" t="s">
        <v>255</v>
      </c>
      <c r="D609" s="3" t="s">
        <v>1247</v>
      </c>
      <c r="E609" s="3" t="s">
        <v>1487</v>
      </c>
    </row>
    <row r="610" spans="1:5">
      <c r="A610" s="3">
        <v>2400307</v>
      </c>
      <c r="B610" s="443" t="s">
        <v>1526</v>
      </c>
      <c r="C610" s="3" t="s">
        <v>1250</v>
      </c>
      <c r="D610" s="3" t="s">
        <v>1251</v>
      </c>
      <c r="E610" s="3" t="s">
        <v>1489</v>
      </c>
    </row>
    <row r="611" spans="1:5" ht="25.5">
      <c r="A611" s="3">
        <v>2400315</v>
      </c>
      <c r="B611" s="444" t="s">
        <v>1527</v>
      </c>
      <c r="C611" s="3" t="s">
        <v>255</v>
      </c>
      <c r="D611" s="3" t="s">
        <v>1247</v>
      </c>
      <c r="E611" s="3" t="s">
        <v>1487</v>
      </c>
    </row>
    <row r="612" spans="1:5" ht="25.5">
      <c r="A612" s="3">
        <v>2400315</v>
      </c>
      <c r="B612" s="444" t="s">
        <v>1527</v>
      </c>
      <c r="C612" s="3" t="s">
        <v>1250</v>
      </c>
      <c r="D612" s="3" t="s">
        <v>1251</v>
      </c>
      <c r="E612" s="3" t="s">
        <v>1489</v>
      </c>
    </row>
    <row r="613" spans="1:5">
      <c r="A613" s="3">
        <v>2400323</v>
      </c>
      <c r="B613" s="443" t="s">
        <v>1528</v>
      </c>
      <c r="C613" s="3" t="s">
        <v>255</v>
      </c>
      <c r="D613" s="3" t="s">
        <v>1247</v>
      </c>
      <c r="E613" s="3" t="s">
        <v>1487</v>
      </c>
    </row>
    <row r="614" spans="1:5">
      <c r="A614" s="3">
        <v>2400323</v>
      </c>
      <c r="B614" s="443" t="s">
        <v>1528</v>
      </c>
      <c r="C614" s="3" t="s">
        <v>1250</v>
      </c>
      <c r="D614" s="3" t="s">
        <v>1251</v>
      </c>
      <c r="E614" s="3" t="s">
        <v>1489</v>
      </c>
    </row>
    <row r="615" spans="1:5">
      <c r="A615" s="3">
        <v>2400331</v>
      </c>
      <c r="B615" s="443" t="s">
        <v>1529</v>
      </c>
      <c r="C615" s="3" t="s">
        <v>255</v>
      </c>
      <c r="D615" s="3" t="s">
        <v>1247</v>
      </c>
      <c r="E615" s="3" t="s">
        <v>1487</v>
      </c>
    </row>
    <row r="616" spans="1:5">
      <c r="A616" s="3">
        <v>2400331</v>
      </c>
      <c r="B616" s="443" t="s">
        <v>1529</v>
      </c>
      <c r="C616" s="3" t="s">
        <v>1250</v>
      </c>
      <c r="D616" s="3" t="s">
        <v>1251</v>
      </c>
      <c r="E616" s="3" t="s">
        <v>1489</v>
      </c>
    </row>
    <row r="617" spans="1:5">
      <c r="A617" s="3">
        <v>2400349</v>
      </c>
      <c r="B617" s="443" t="s">
        <v>1530</v>
      </c>
      <c r="C617" s="3" t="s">
        <v>255</v>
      </c>
      <c r="D617" s="3" t="s">
        <v>1247</v>
      </c>
      <c r="E617" s="3" t="s">
        <v>1515</v>
      </c>
    </row>
    <row r="618" spans="1:5">
      <c r="A618" s="3">
        <v>2400349</v>
      </c>
      <c r="B618" s="443" t="s">
        <v>1530</v>
      </c>
      <c r="C618" s="3" t="s">
        <v>1250</v>
      </c>
      <c r="D618" s="3" t="s">
        <v>1251</v>
      </c>
      <c r="E618" s="3" t="s">
        <v>1489</v>
      </c>
    </row>
    <row r="619" spans="1:5">
      <c r="A619" s="3">
        <v>2400356</v>
      </c>
      <c r="B619" s="443" t="s">
        <v>1531</v>
      </c>
      <c r="C619" s="3" t="s">
        <v>255</v>
      </c>
      <c r="D619" s="3" t="s">
        <v>1247</v>
      </c>
      <c r="E619" s="3" t="s">
        <v>1487</v>
      </c>
    </row>
    <row r="620" spans="1:5">
      <c r="A620" s="3">
        <v>2400356</v>
      </c>
      <c r="B620" s="443" t="s">
        <v>1531</v>
      </c>
      <c r="C620" s="3" t="s">
        <v>1250</v>
      </c>
      <c r="D620" s="3" t="s">
        <v>1251</v>
      </c>
      <c r="E620" s="3" t="s">
        <v>1489</v>
      </c>
    </row>
    <row r="621" spans="1:5">
      <c r="A621" s="3">
        <v>2400364</v>
      </c>
      <c r="B621" s="443" t="s">
        <v>1532</v>
      </c>
      <c r="C621" s="3" t="s">
        <v>255</v>
      </c>
      <c r="D621" s="3" t="s">
        <v>1247</v>
      </c>
      <c r="E621" s="3" t="s">
        <v>1515</v>
      </c>
    </row>
    <row r="622" spans="1:5">
      <c r="A622" s="3">
        <v>2400364</v>
      </c>
      <c r="B622" s="443" t="s">
        <v>1532</v>
      </c>
      <c r="C622" s="3" t="s">
        <v>1250</v>
      </c>
      <c r="D622" s="3" t="s">
        <v>1251</v>
      </c>
      <c r="E622" s="3" t="s">
        <v>1489</v>
      </c>
    </row>
    <row r="623" spans="1:5">
      <c r="A623" s="3">
        <v>2400372</v>
      </c>
      <c r="B623" s="443" t="s">
        <v>1533</v>
      </c>
      <c r="C623" s="3" t="s">
        <v>255</v>
      </c>
      <c r="D623" s="3" t="s">
        <v>1247</v>
      </c>
      <c r="E623" s="3" t="s">
        <v>1487</v>
      </c>
    </row>
    <row r="624" spans="1:5">
      <c r="A624" s="3">
        <v>2400372</v>
      </c>
      <c r="B624" s="443" t="s">
        <v>1534</v>
      </c>
      <c r="C624" s="3" t="s">
        <v>1250</v>
      </c>
      <c r="D624" s="3" t="s">
        <v>1251</v>
      </c>
      <c r="E624" s="3" t="s">
        <v>1489</v>
      </c>
    </row>
    <row r="625" spans="1:5">
      <c r="A625" s="3">
        <v>2400380</v>
      </c>
      <c r="B625" s="443" t="s">
        <v>1535</v>
      </c>
      <c r="C625" s="3" t="s">
        <v>255</v>
      </c>
      <c r="D625" s="3" t="s">
        <v>1247</v>
      </c>
      <c r="E625" s="3" t="s">
        <v>1487</v>
      </c>
    </row>
    <row r="626" spans="1:5">
      <c r="A626" s="3">
        <v>2400380</v>
      </c>
      <c r="B626" s="443" t="s">
        <v>1535</v>
      </c>
      <c r="C626" s="3" t="s">
        <v>1250</v>
      </c>
      <c r="D626" s="3" t="s">
        <v>1251</v>
      </c>
      <c r="E626" s="3" t="s">
        <v>1489</v>
      </c>
    </row>
    <row r="627" spans="1:5">
      <c r="A627" s="3">
        <v>2400398</v>
      </c>
      <c r="B627" s="443" t="s">
        <v>1536</v>
      </c>
      <c r="C627" s="3" t="s">
        <v>255</v>
      </c>
      <c r="D627" s="3" t="s">
        <v>1247</v>
      </c>
      <c r="E627" s="3" t="s">
        <v>1487</v>
      </c>
    </row>
    <row r="628" spans="1:5">
      <c r="A628" s="3">
        <v>2400398</v>
      </c>
      <c r="B628" s="3" t="s">
        <v>1536</v>
      </c>
      <c r="C628" s="3" t="s">
        <v>1250</v>
      </c>
      <c r="D628" s="3" t="s">
        <v>1251</v>
      </c>
      <c r="E628" s="3" t="s">
        <v>1489</v>
      </c>
    </row>
    <row r="629" spans="1:5">
      <c r="A629" s="3">
        <v>2400414</v>
      </c>
      <c r="B629" s="3" t="s">
        <v>1537</v>
      </c>
      <c r="C629" s="3" t="s">
        <v>255</v>
      </c>
      <c r="D629" s="3" t="s">
        <v>1247</v>
      </c>
      <c r="E629" s="3" t="s">
        <v>1487</v>
      </c>
    </row>
    <row r="630" spans="1:5">
      <c r="A630" s="3">
        <v>2400414</v>
      </c>
      <c r="B630" s="3" t="s">
        <v>1537</v>
      </c>
      <c r="C630" s="3" t="s">
        <v>1250</v>
      </c>
      <c r="D630" s="3" t="s">
        <v>1251</v>
      </c>
      <c r="E630" s="3" t="s">
        <v>1489</v>
      </c>
    </row>
    <row r="631" spans="1:5">
      <c r="A631" s="3">
        <v>2400422</v>
      </c>
      <c r="B631" s="3" t="s">
        <v>1538</v>
      </c>
      <c r="C631" s="3" t="s">
        <v>255</v>
      </c>
      <c r="D631" s="3" t="s">
        <v>1247</v>
      </c>
      <c r="E631" s="3" t="s">
        <v>1487</v>
      </c>
    </row>
    <row r="632" spans="1:5">
      <c r="A632" s="3">
        <v>2400422</v>
      </c>
      <c r="B632" s="3" t="s">
        <v>1538</v>
      </c>
      <c r="C632" s="3" t="s">
        <v>1250</v>
      </c>
      <c r="D632" s="3" t="s">
        <v>1251</v>
      </c>
      <c r="E632" s="3" t="s">
        <v>1489</v>
      </c>
    </row>
    <row r="633" spans="1:5">
      <c r="A633" s="3">
        <v>2400430</v>
      </c>
      <c r="B633" s="3" t="s">
        <v>1539</v>
      </c>
      <c r="C633" s="3" t="s">
        <v>255</v>
      </c>
      <c r="D633" s="3" t="s">
        <v>1247</v>
      </c>
      <c r="E633" s="3" t="s">
        <v>1487</v>
      </c>
    </row>
    <row r="634" spans="1:5">
      <c r="A634" s="3">
        <v>2400430</v>
      </c>
      <c r="B634" s="3" t="s">
        <v>1539</v>
      </c>
      <c r="C634" s="3" t="s">
        <v>1250</v>
      </c>
      <c r="D634" s="3" t="s">
        <v>1251</v>
      </c>
      <c r="E634" s="3" t="s">
        <v>1489</v>
      </c>
    </row>
    <row r="635" spans="1:5">
      <c r="A635" s="3">
        <v>2400448</v>
      </c>
      <c r="B635" s="3" t="s">
        <v>1540</v>
      </c>
      <c r="C635" s="3" t="s">
        <v>255</v>
      </c>
      <c r="D635" s="3" t="s">
        <v>1247</v>
      </c>
      <c r="E635" s="3" t="s">
        <v>1515</v>
      </c>
    </row>
    <row r="636" spans="1:5">
      <c r="A636" s="3">
        <v>2400448</v>
      </c>
      <c r="B636" s="3" t="s">
        <v>1540</v>
      </c>
      <c r="C636" s="3" t="s">
        <v>1250</v>
      </c>
      <c r="D636" s="3" t="s">
        <v>1251</v>
      </c>
      <c r="E636" s="3" t="s">
        <v>1489</v>
      </c>
    </row>
    <row r="637" spans="1:5">
      <c r="A637" s="3">
        <v>2400455</v>
      </c>
      <c r="B637" s="3" t="s">
        <v>1541</v>
      </c>
      <c r="C637" s="3" t="s">
        <v>255</v>
      </c>
      <c r="D637" s="3" t="s">
        <v>1247</v>
      </c>
      <c r="E637" s="3" t="s">
        <v>1487</v>
      </c>
    </row>
    <row r="638" spans="1:5">
      <c r="A638" s="3">
        <v>2400455</v>
      </c>
      <c r="B638" s="3" t="s">
        <v>1541</v>
      </c>
      <c r="C638" s="3" t="s">
        <v>1250</v>
      </c>
      <c r="D638" s="3" t="s">
        <v>1251</v>
      </c>
      <c r="E638" s="3" t="s">
        <v>1489</v>
      </c>
    </row>
    <row r="639" spans="1:5">
      <c r="A639" s="3">
        <v>2400463</v>
      </c>
      <c r="B639" s="3" t="s">
        <v>1542</v>
      </c>
      <c r="C639" s="3" t="s">
        <v>255</v>
      </c>
      <c r="D639" s="3" t="s">
        <v>1247</v>
      </c>
      <c r="E639" s="3" t="s">
        <v>1487</v>
      </c>
    </row>
    <row r="640" spans="1:5">
      <c r="A640" s="3">
        <v>2400463</v>
      </c>
      <c r="B640" s="3" t="s">
        <v>1542</v>
      </c>
      <c r="C640" s="3" t="s">
        <v>1250</v>
      </c>
      <c r="D640" s="3" t="s">
        <v>1251</v>
      </c>
      <c r="E640" s="3" t="s">
        <v>1489</v>
      </c>
    </row>
    <row r="641" spans="1:5">
      <c r="A641" s="3">
        <v>2400471</v>
      </c>
      <c r="B641" s="3" t="s">
        <v>1543</v>
      </c>
      <c r="C641" s="3" t="s">
        <v>255</v>
      </c>
      <c r="D641" s="3" t="s">
        <v>1247</v>
      </c>
      <c r="E641" s="3" t="s">
        <v>1487</v>
      </c>
    </row>
    <row r="642" spans="1:5">
      <c r="A642" s="3">
        <v>2400471</v>
      </c>
      <c r="B642" s="3" t="s">
        <v>1543</v>
      </c>
      <c r="C642" s="3" t="s">
        <v>429</v>
      </c>
      <c r="D642" s="3" t="s">
        <v>1253</v>
      </c>
      <c r="E642" s="3" t="s">
        <v>1488</v>
      </c>
    </row>
    <row r="643" spans="1:5">
      <c r="A643" s="3">
        <v>2400471</v>
      </c>
      <c r="B643" s="3" t="s">
        <v>1543</v>
      </c>
      <c r="C643" s="3" t="s">
        <v>1250</v>
      </c>
      <c r="D643" s="3" t="s">
        <v>1251</v>
      </c>
      <c r="E643" s="3" t="s">
        <v>1489</v>
      </c>
    </row>
    <row r="644" spans="1:5">
      <c r="A644" s="3">
        <v>2400489</v>
      </c>
      <c r="B644" s="3" t="s">
        <v>1544</v>
      </c>
      <c r="C644" s="3" t="s">
        <v>255</v>
      </c>
      <c r="D644" s="3" t="s">
        <v>1247</v>
      </c>
      <c r="E644" s="3" t="s">
        <v>1487</v>
      </c>
    </row>
    <row r="645" spans="1:5">
      <c r="A645" s="3">
        <v>2400489</v>
      </c>
      <c r="B645" s="3" t="s">
        <v>1544</v>
      </c>
      <c r="C645" s="3" t="s">
        <v>429</v>
      </c>
      <c r="D645" s="3" t="s">
        <v>1253</v>
      </c>
      <c r="E645" s="3" t="s">
        <v>1488</v>
      </c>
    </row>
    <row r="646" spans="1:5">
      <c r="A646" s="3">
        <v>2400489</v>
      </c>
      <c r="B646" s="3" t="s">
        <v>1544</v>
      </c>
      <c r="C646" s="3" t="s">
        <v>1250</v>
      </c>
      <c r="D646" s="3" t="s">
        <v>1251</v>
      </c>
      <c r="E646" s="3" t="s">
        <v>1489</v>
      </c>
    </row>
    <row r="647" spans="1:5">
      <c r="A647" s="3">
        <v>2400497</v>
      </c>
      <c r="B647" s="3" t="s">
        <v>1545</v>
      </c>
      <c r="C647" s="3" t="s">
        <v>255</v>
      </c>
      <c r="D647" s="3" t="s">
        <v>1247</v>
      </c>
      <c r="E647" s="3" t="s">
        <v>1487</v>
      </c>
    </row>
    <row r="648" spans="1:5">
      <c r="A648" s="3">
        <v>2400497</v>
      </c>
      <c r="B648" s="3" t="s">
        <v>1545</v>
      </c>
      <c r="C648" s="3" t="s">
        <v>429</v>
      </c>
      <c r="D648" s="3" t="s">
        <v>1253</v>
      </c>
      <c r="E648" s="3" t="s">
        <v>1488</v>
      </c>
    </row>
    <row r="649" spans="1:5">
      <c r="A649" s="3">
        <v>2400497</v>
      </c>
      <c r="B649" s="3" t="s">
        <v>1545</v>
      </c>
      <c r="C649" s="3" t="s">
        <v>1250</v>
      </c>
      <c r="D649" s="3" t="s">
        <v>1251</v>
      </c>
      <c r="E649" s="3" t="s">
        <v>1489</v>
      </c>
    </row>
    <row r="650" spans="1:5">
      <c r="A650" s="3">
        <v>2400505</v>
      </c>
      <c r="B650" s="3" t="s">
        <v>1546</v>
      </c>
      <c r="C650" s="3" t="s">
        <v>255</v>
      </c>
      <c r="D650" s="3" t="s">
        <v>1247</v>
      </c>
      <c r="E650" s="3" t="s">
        <v>1487</v>
      </c>
    </row>
    <row r="651" spans="1:5">
      <c r="A651" s="3">
        <v>2400505</v>
      </c>
      <c r="B651" s="3" t="s">
        <v>1546</v>
      </c>
      <c r="C651" s="3" t="s">
        <v>1250</v>
      </c>
      <c r="D651" s="3" t="s">
        <v>1251</v>
      </c>
      <c r="E651" s="3" t="s">
        <v>1489</v>
      </c>
    </row>
    <row r="652" spans="1:5">
      <c r="A652" s="3">
        <v>2400513</v>
      </c>
      <c r="B652" s="3" t="s">
        <v>1547</v>
      </c>
      <c r="C652" s="3" t="s">
        <v>255</v>
      </c>
      <c r="D652" s="3" t="s">
        <v>1247</v>
      </c>
      <c r="E652" s="3" t="s">
        <v>1487</v>
      </c>
    </row>
    <row r="653" spans="1:5">
      <c r="A653" s="3">
        <v>2400513</v>
      </c>
      <c r="B653" s="3" t="s">
        <v>1547</v>
      </c>
      <c r="C653" s="3" t="s">
        <v>1250</v>
      </c>
      <c r="D653" s="3" t="s">
        <v>1251</v>
      </c>
      <c r="E653" s="3" t="s">
        <v>1489</v>
      </c>
    </row>
    <row r="654" spans="1:5">
      <c r="A654" s="3">
        <v>2400521</v>
      </c>
      <c r="B654" s="3" t="s">
        <v>1548</v>
      </c>
      <c r="C654" s="3" t="s">
        <v>255</v>
      </c>
      <c r="D654" s="3" t="s">
        <v>1247</v>
      </c>
      <c r="E654" s="3" t="s">
        <v>1487</v>
      </c>
    </row>
    <row r="655" spans="1:5">
      <c r="A655" s="3">
        <v>2400521</v>
      </c>
      <c r="B655" s="3" t="s">
        <v>1548</v>
      </c>
      <c r="C655" s="3" t="s">
        <v>1250</v>
      </c>
      <c r="D655" s="3" t="s">
        <v>1251</v>
      </c>
      <c r="E655" s="3" t="s">
        <v>1489</v>
      </c>
    </row>
    <row r="656" spans="1:5">
      <c r="A656" s="3">
        <v>2400539</v>
      </c>
      <c r="B656" s="3" t="s">
        <v>1549</v>
      </c>
      <c r="C656" s="3" t="s">
        <v>255</v>
      </c>
      <c r="D656" s="3" t="s">
        <v>1247</v>
      </c>
      <c r="E656" s="3" t="s">
        <v>1487</v>
      </c>
    </row>
    <row r="657" spans="1:5">
      <c r="A657" s="3">
        <v>2400539</v>
      </c>
      <c r="B657" s="3" t="s">
        <v>1549</v>
      </c>
      <c r="C657" s="3" t="s">
        <v>1250</v>
      </c>
      <c r="D657" s="3" t="s">
        <v>1251</v>
      </c>
      <c r="E657" s="3" t="s">
        <v>1489</v>
      </c>
    </row>
    <row r="658" spans="1:5">
      <c r="A658" s="3">
        <v>2400547</v>
      </c>
      <c r="B658" s="3" t="s">
        <v>1550</v>
      </c>
      <c r="C658" s="3" t="s">
        <v>255</v>
      </c>
      <c r="D658" s="3" t="s">
        <v>1247</v>
      </c>
      <c r="E658" s="3" t="s">
        <v>1487</v>
      </c>
    </row>
    <row r="659" spans="1:5">
      <c r="A659" s="3">
        <v>2400547</v>
      </c>
      <c r="B659" s="3" t="s">
        <v>1550</v>
      </c>
      <c r="C659" s="3" t="s">
        <v>429</v>
      </c>
      <c r="D659" s="3" t="s">
        <v>1253</v>
      </c>
      <c r="E659" s="3" t="s">
        <v>1488</v>
      </c>
    </row>
    <row r="660" spans="1:5">
      <c r="A660" s="3">
        <v>2400547</v>
      </c>
      <c r="B660" s="3" t="s">
        <v>1550</v>
      </c>
      <c r="C660" s="3" t="s">
        <v>1250</v>
      </c>
      <c r="D660" s="3" t="s">
        <v>1251</v>
      </c>
      <c r="E660" s="3" t="s">
        <v>1489</v>
      </c>
    </row>
    <row r="661" spans="1:5">
      <c r="A661" s="3">
        <v>2400554</v>
      </c>
      <c r="B661" s="3" t="s">
        <v>1551</v>
      </c>
      <c r="C661" s="3" t="s">
        <v>255</v>
      </c>
      <c r="D661" s="3" t="s">
        <v>1247</v>
      </c>
      <c r="E661" s="3" t="s">
        <v>1487</v>
      </c>
    </row>
    <row r="662" spans="1:5">
      <c r="A662" s="3">
        <v>2400554</v>
      </c>
      <c r="B662" s="3" t="s">
        <v>1551</v>
      </c>
      <c r="C662" s="3" t="s">
        <v>429</v>
      </c>
      <c r="D662" s="3" t="s">
        <v>1253</v>
      </c>
      <c r="E662" s="3" t="s">
        <v>1488</v>
      </c>
    </row>
    <row r="663" spans="1:5">
      <c r="A663" s="3">
        <v>2400554</v>
      </c>
      <c r="B663" s="3" t="s">
        <v>1551</v>
      </c>
      <c r="C663" s="3" t="s">
        <v>1250</v>
      </c>
      <c r="D663" s="3" t="s">
        <v>1251</v>
      </c>
      <c r="E663" s="3" t="s">
        <v>1489</v>
      </c>
    </row>
    <row r="664" spans="1:5">
      <c r="A664" s="3">
        <v>2400562</v>
      </c>
      <c r="B664" s="3" t="s">
        <v>1552</v>
      </c>
      <c r="C664" s="3" t="s">
        <v>255</v>
      </c>
      <c r="D664" s="3" t="s">
        <v>1247</v>
      </c>
      <c r="E664" s="3" t="s">
        <v>1487</v>
      </c>
    </row>
    <row r="665" spans="1:5">
      <c r="A665" s="3">
        <v>2400562</v>
      </c>
      <c r="B665" s="3" t="s">
        <v>1552</v>
      </c>
      <c r="C665" s="3" t="s">
        <v>1250</v>
      </c>
      <c r="D665" s="3" t="s">
        <v>1251</v>
      </c>
      <c r="E665" s="3" t="s">
        <v>1489</v>
      </c>
    </row>
    <row r="666" spans="1:5">
      <c r="A666" s="3">
        <v>2400570</v>
      </c>
      <c r="B666" s="3" t="s">
        <v>1553</v>
      </c>
      <c r="C666" s="3" t="s">
        <v>255</v>
      </c>
      <c r="D666" s="3" t="s">
        <v>1247</v>
      </c>
      <c r="E666" s="3" t="s">
        <v>1487</v>
      </c>
    </row>
    <row r="667" spans="1:5">
      <c r="A667" s="3">
        <v>2400570</v>
      </c>
      <c r="B667" s="3" t="s">
        <v>1553</v>
      </c>
      <c r="C667" s="3" t="s">
        <v>1250</v>
      </c>
      <c r="D667" s="3" t="s">
        <v>1251</v>
      </c>
      <c r="E667" s="3" t="s">
        <v>1489</v>
      </c>
    </row>
    <row r="668" spans="1:5">
      <c r="A668" s="3">
        <v>2400588</v>
      </c>
      <c r="B668" s="3" t="s">
        <v>1554</v>
      </c>
      <c r="C668" s="3" t="s">
        <v>255</v>
      </c>
      <c r="D668" s="3" t="s">
        <v>1247</v>
      </c>
      <c r="E668" s="3" t="s">
        <v>1487</v>
      </c>
    </row>
    <row r="669" spans="1:5">
      <c r="A669" s="3">
        <v>2400588</v>
      </c>
      <c r="B669" s="3" t="s">
        <v>1554</v>
      </c>
      <c r="C669" s="3" t="s">
        <v>1250</v>
      </c>
      <c r="D669" s="3" t="s">
        <v>1251</v>
      </c>
      <c r="E669" s="3" t="s">
        <v>1489</v>
      </c>
    </row>
    <row r="670" spans="1:5">
      <c r="A670" s="3">
        <v>2400596</v>
      </c>
      <c r="B670" s="3" t="s">
        <v>1555</v>
      </c>
      <c r="C670" s="3" t="s">
        <v>255</v>
      </c>
      <c r="D670" s="3" t="s">
        <v>1247</v>
      </c>
      <c r="E670" s="3" t="s">
        <v>1487</v>
      </c>
    </row>
    <row r="671" spans="1:5">
      <c r="A671" s="3">
        <v>2400596</v>
      </c>
      <c r="B671" s="3" t="s">
        <v>1555</v>
      </c>
      <c r="C671" s="3" t="s">
        <v>1250</v>
      </c>
      <c r="D671" s="3" t="s">
        <v>1251</v>
      </c>
      <c r="E671" s="3" t="s">
        <v>1489</v>
      </c>
    </row>
    <row r="672" spans="1:5">
      <c r="A672" s="3">
        <v>2400604</v>
      </c>
      <c r="B672" s="3" t="s">
        <v>1556</v>
      </c>
      <c r="C672" s="3" t="s">
        <v>255</v>
      </c>
      <c r="D672" s="3" t="s">
        <v>1247</v>
      </c>
      <c r="E672" s="3" t="s">
        <v>1487</v>
      </c>
    </row>
    <row r="673" spans="1:5">
      <c r="A673" s="3">
        <v>2400604</v>
      </c>
      <c r="B673" s="3" t="s">
        <v>1556</v>
      </c>
      <c r="C673" s="3" t="s">
        <v>1250</v>
      </c>
      <c r="D673" s="3" t="s">
        <v>1251</v>
      </c>
      <c r="E673" s="3" t="s">
        <v>1489</v>
      </c>
    </row>
    <row r="674" spans="1:5">
      <c r="A674" s="3">
        <v>2400612</v>
      </c>
      <c r="B674" s="3" t="s">
        <v>1557</v>
      </c>
      <c r="C674" s="3" t="s">
        <v>255</v>
      </c>
      <c r="D674" s="3" t="s">
        <v>1247</v>
      </c>
      <c r="E674" s="3" t="s">
        <v>1487</v>
      </c>
    </row>
    <row r="675" spans="1:5">
      <c r="A675" s="3">
        <v>2400612</v>
      </c>
      <c r="B675" s="3" t="s">
        <v>1557</v>
      </c>
      <c r="C675" s="3" t="s">
        <v>1250</v>
      </c>
      <c r="D675" s="3" t="s">
        <v>1251</v>
      </c>
      <c r="E675" s="3" t="s">
        <v>1489</v>
      </c>
    </row>
    <row r="676" spans="1:5">
      <c r="A676" s="3">
        <v>2400620</v>
      </c>
      <c r="B676" s="3" t="s">
        <v>1558</v>
      </c>
      <c r="C676" s="3" t="s">
        <v>255</v>
      </c>
      <c r="D676" s="3" t="s">
        <v>1247</v>
      </c>
      <c r="E676" s="3" t="s">
        <v>1487</v>
      </c>
    </row>
    <row r="677" spans="1:5">
      <c r="A677" s="3">
        <v>2400620</v>
      </c>
      <c r="B677" s="3" t="s">
        <v>1558</v>
      </c>
      <c r="C677" s="3" t="s">
        <v>1250</v>
      </c>
      <c r="D677" s="3" t="s">
        <v>1251</v>
      </c>
      <c r="E677" s="3" t="s">
        <v>1489</v>
      </c>
    </row>
    <row r="678" spans="1:5">
      <c r="A678" s="3">
        <v>2400638</v>
      </c>
      <c r="B678" s="3" t="s">
        <v>1559</v>
      </c>
      <c r="C678" s="3" t="s">
        <v>255</v>
      </c>
      <c r="D678" s="3" t="s">
        <v>1247</v>
      </c>
      <c r="E678" s="3" t="s">
        <v>1487</v>
      </c>
    </row>
    <row r="679" spans="1:5">
      <c r="A679" s="3">
        <v>2400638</v>
      </c>
      <c r="B679" s="3" t="s">
        <v>1559</v>
      </c>
      <c r="C679" s="3" t="s">
        <v>429</v>
      </c>
      <c r="D679" s="3" t="s">
        <v>1253</v>
      </c>
      <c r="E679" s="3" t="s">
        <v>1488</v>
      </c>
    </row>
    <row r="680" spans="1:5">
      <c r="A680" s="3">
        <v>2400638</v>
      </c>
      <c r="B680" s="3" t="s">
        <v>1559</v>
      </c>
      <c r="C680" s="3" t="s">
        <v>1250</v>
      </c>
      <c r="D680" s="3" t="s">
        <v>1251</v>
      </c>
      <c r="E680" s="3" t="s">
        <v>1489</v>
      </c>
    </row>
    <row r="681" spans="1:5">
      <c r="A681" s="3">
        <v>2400646</v>
      </c>
      <c r="B681" s="3" t="s">
        <v>1560</v>
      </c>
      <c r="C681" s="3" t="s">
        <v>255</v>
      </c>
      <c r="D681" s="3" t="s">
        <v>1247</v>
      </c>
      <c r="E681" s="3" t="s">
        <v>1487</v>
      </c>
    </row>
    <row r="682" spans="1:5">
      <c r="A682" s="3">
        <v>2400646</v>
      </c>
      <c r="B682" s="3" t="s">
        <v>1560</v>
      </c>
      <c r="C682" s="3" t="s">
        <v>429</v>
      </c>
      <c r="D682" s="3" t="s">
        <v>1253</v>
      </c>
      <c r="E682" s="3" t="s">
        <v>1488</v>
      </c>
    </row>
    <row r="683" spans="1:5">
      <c r="A683" s="3">
        <v>2400646</v>
      </c>
      <c r="B683" s="3" t="s">
        <v>1560</v>
      </c>
      <c r="C683" s="3" t="s">
        <v>1250</v>
      </c>
      <c r="D683" s="3" t="s">
        <v>1251</v>
      </c>
      <c r="E683" s="3" t="s">
        <v>1489</v>
      </c>
    </row>
    <row r="684" spans="1:5">
      <c r="A684" s="3">
        <v>2400653</v>
      </c>
      <c r="B684" s="3" t="s">
        <v>1561</v>
      </c>
      <c r="C684" s="3" t="s">
        <v>255</v>
      </c>
      <c r="D684" s="3" t="s">
        <v>1247</v>
      </c>
      <c r="E684" s="3" t="s">
        <v>1487</v>
      </c>
    </row>
    <row r="685" spans="1:5">
      <c r="A685" s="3">
        <v>2400653</v>
      </c>
      <c r="B685" s="3" t="s">
        <v>1561</v>
      </c>
      <c r="C685" s="3" t="s">
        <v>429</v>
      </c>
      <c r="D685" s="3" t="s">
        <v>1253</v>
      </c>
      <c r="E685" s="3" t="s">
        <v>1488</v>
      </c>
    </row>
    <row r="686" spans="1:5">
      <c r="A686" s="3">
        <v>2400653</v>
      </c>
      <c r="B686" s="3" t="s">
        <v>1561</v>
      </c>
      <c r="C686" s="3" t="s">
        <v>1250</v>
      </c>
      <c r="D686" s="3" t="s">
        <v>1251</v>
      </c>
      <c r="E686" s="3" t="s">
        <v>1489</v>
      </c>
    </row>
    <row r="687" spans="1:5">
      <c r="A687" s="3">
        <v>2400661</v>
      </c>
      <c r="B687" s="3" t="s">
        <v>1562</v>
      </c>
      <c r="C687" s="3" t="s">
        <v>255</v>
      </c>
      <c r="D687" s="3" t="s">
        <v>1247</v>
      </c>
      <c r="E687" s="3" t="s">
        <v>1487</v>
      </c>
    </row>
    <row r="688" spans="1:5">
      <c r="A688" s="3">
        <v>2400661</v>
      </c>
      <c r="B688" s="3" t="s">
        <v>1562</v>
      </c>
      <c r="C688" s="3" t="s">
        <v>1250</v>
      </c>
      <c r="D688" s="3" t="s">
        <v>1251</v>
      </c>
      <c r="E688" s="3" t="s">
        <v>1489</v>
      </c>
    </row>
    <row r="689" spans="1:5">
      <c r="A689" s="3">
        <v>2400679</v>
      </c>
      <c r="B689" s="3" t="s">
        <v>1563</v>
      </c>
      <c r="C689" s="3" t="s">
        <v>255</v>
      </c>
      <c r="D689" s="3" t="s">
        <v>1247</v>
      </c>
      <c r="E689" s="3" t="s">
        <v>1487</v>
      </c>
    </row>
    <row r="690" spans="1:5">
      <c r="A690" s="3">
        <v>2400679</v>
      </c>
      <c r="B690" s="3" t="s">
        <v>1563</v>
      </c>
      <c r="C690" s="3" t="s">
        <v>429</v>
      </c>
      <c r="D690" s="3" t="s">
        <v>1253</v>
      </c>
      <c r="E690" s="3" t="s">
        <v>1488</v>
      </c>
    </row>
    <row r="691" spans="1:5">
      <c r="A691" s="3">
        <v>2400679</v>
      </c>
      <c r="B691" s="3" t="s">
        <v>1563</v>
      </c>
      <c r="C691" s="3" t="s">
        <v>1250</v>
      </c>
      <c r="D691" s="3" t="s">
        <v>1251</v>
      </c>
      <c r="E691" s="3" t="s">
        <v>1489</v>
      </c>
    </row>
    <row r="692" spans="1:5">
      <c r="A692" s="3">
        <v>2400687</v>
      </c>
      <c r="B692" s="3" t="s">
        <v>1564</v>
      </c>
      <c r="C692" s="3" t="s">
        <v>255</v>
      </c>
      <c r="D692" s="3" t="s">
        <v>1247</v>
      </c>
      <c r="E692" s="3" t="s">
        <v>1487</v>
      </c>
    </row>
    <row r="693" spans="1:5">
      <c r="A693" s="3">
        <v>2400687</v>
      </c>
      <c r="B693" s="3" t="s">
        <v>1564</v>
      </c>
      <c r="C693" s="3" t="s">
        <v>1250</v>
      </c>
      <c r="D693" s="3" t="s">
        <v>1251</v>
      </c>
      <c r="E693" s="3" t="s">
        <v>1489</v>
      </c>
    </row>
    <row r="694" spans="1:5">
      <c r="A694" s="3">
        <v>2400695</v>
      </c>
      <c r="B694" s="3" t="s">
        <v>1565</v>
      </c>
      <c r="C694" s="3" t="s">
        <v>255</v>
      </c>
      <c r="D694" s="3" t="s">
        <v>1247</v>
      </c>
      <c r="E694" s="3" t="s">
        <v>1487</v>
      </c>
    </row>
    <row r="695" spans="1:5">
      <c r="A695" s="3">
        <v>2400695</v>
      </c>
      <c r="B695" s="3" t="s">
        <v>1565</v>
      </c>
      <c r="C695" s="3" t="s">
        <v>1250</v>
      </c>
      <c r="D695" s="3" t="s">
        <v>1251</v>
      </c>
      <c r="E695" s="3" t="s">
        <v>1489</v>
      </c>
    </row>
    <row r="696" spans="1:5">
      <c r="A696" s="3">
        <v>2400703</v>
      </c>
      <c r="B696" s="3" t="s">
        <v>1566</v>
      </c>
      <c r="C696" s="3" t="s">
        <v>255</v>
      </c>
      <c r="D696" s="3" t="s">
        <v>1247</v>
      </c>
      <c r="E696" s="3" t="s">
        <v>1487</v>
      </c>
    </row>
    <row r="697" spans="1:5">
      <c r="A697" s="3">
        <v>2400703</v>
      </c>
      <c r="B697" s="3" t="s">
        <v>1566</v>
      </c>
      <c r="C697" s="3" t="s">
        <v>1250</v>
      </c>
      <c r="D697" s="3" t="s">
        <v>1251</v>
      </c>
      <c r="E697" s="3" t="s">
        <v>1489</v>
      </c>
    </row>
    <row r="698" spans="1:5">
      <c r="A698" s="3">
        <v>2400711</v>
      </c>
      <c r="B698" s="3" t="s">
        <v>1567</v>
      </c>
      <c r="C698" s="3" t="s">
        <v>255</v>
      </c>
      <c r="D698" s="3" t="s">
        <v>1247</v>
      </c>
      <c r="E698" s="3" t="s">
        <v>1487</v>
      </c>
    </row>
    <row r="699" spans="1:5">
      <c r="A699" s="3">
        <v>2400711</v>
      </c>
      <c r="B699" s="3" t="s">
        <v>1567</v>
      </c>
      <c r="C699" s="3" t="s">
        <v>1250</v>
      </c>
      <c r="D699" s="3" t="s">
        <v>1251</v>
      </c>
      <c r="E699" s="3" t="s">
        <v>1489</v>
      </c>
    </row>
    <row r="700" spans="1:5">
      <c r="A700" s="3">
        <v>2400729</v>
      </c>
      <c r="B700" s="3" t="s">
        <v>1568</v>
      </c>
      <c r="C700" s="3" t="s">
        <v>255</v>
      </c>
      <c r="D700" s="3" t="s">
        <v>1247</v>
      </c>
      <c r="E700" s="3" t="s">
        <v>1487</v>
      </c>
    </row>
    <row r="701" spans="1:5">
      <c r="A701" s="3">
        <v>2400729</v>
      </c>
      <c r="B701" s="3" t="s">
        <v>1569</v>
      </c>
      <c r="C701" s="3" t="s">
        <v>1250</v>
      </c>
      <c r="D701" s="3" t="s">
        <v>1251</v>
      </c>
      <c r="E701" s="3" t="s">
        <v>1489</v>
      </c>
    </row>
    <row r="702" spans="1:5">
      <c r="A702" s="3">
        <v>2400737</v>
      </c>
      <c r="B702" s="3" t="s">
        <v>1570</v>
      </c>
      <c r="C702" s="3" t="s">
        <v>255</v>
      </c>
      <c r="D702" s="3" t="s">
        <v>1247</v>
      </c>
      <c r="E702" s="3" t="s">
        <v>1487</v>
      </c>
    </row>
    <row r="703" spans="1:5">
      <c r="A703" s="3">
        <v>2400737</v>
      </c>
      <c r="B703" s="3" t="s">
        <v>1570</v>
      </c>
      <c r="C703" s="3" t="s">
        <v>1250</v>
      </c>
      <c r="D703" s="3" t="s">
        <v>1251</v>
      </c>
      <c r="E703" s="3" t="s">
        <v>1489</v>
      </c>
    </row>
    <row r="704" spans="1:5">
      <c r="A704" s="3">
        <v>2400745</v>
      </c>
      <c r="B704" s="3" t="s">
        <v>1571</v>
      </c>
      <c r="C704" s="3" t="s">
        <v>255</v>
      </c>
      <c r="D704" s="3" t="s">
        <v>1247</v>
      </c>
      <c r="E704" s="3" t="s">
        <v>1487</v>
      </c>
    </row>
    <row r="705" spans="1:5">
      <c r="A705" s="3">
        <v>2400745</v>
      </c>
      <c r="B705" s="3" t="s">
        <v>1571</v>
      </c>
      <c r="C705" s="3" t="s">
        <v>1250</v>
      </c>
      <c r="D705" s="3" t="s">
        <v>1251</v>
      </c>
      <c r="E705" s="3" t="s">
        <v>1489</v>
      </c>
    </row>
    <row r="706" spans="1:5">
      <c r="A706" s="3">
        <v>2400752</v>
      </c>
      <c r="B706" s="3" t="s">
        <v>1572</v>
      </c>
      <c r="C706" s="3" t="s">
        <v>255</v>
      </c>
      <c r="D706" s="3" t="s">
        <v>1247</v>
      </c>
      <c r="E706" s="3" t="s">
        <v>1487</v>
      </c>
    </row>
    <row r="707" spans="1:5">
      <c r="A707" s="3">
        <v>2400752</v>
      </c>
      <c r="B707" s="3" t="s">
        <v>1572</v>
      </c>
      <c r="C707" s="3" t="s">
        <v>1250</v>
      </c>
      <c r="D707" s="3" t="s">
        <v>1251</v>
      </c>
      <c r="E707" s="3" t="s">
        <v>1489</v>
      </c>
    </row>
    <row r="708" spans="1:5">
      <c r="A708" s="3">
        <v>2400760</v>
      </c>
      <c r="B708" s="3" t="s">
        <v>1573</v>
      </c>
      <c r="C708" s="3" t="s">
        <v>255</v>
      </c>
      <c r="D708" s="3" t="s">
        <v>1247</v>
      </c>
      <c r="E708" s="3" t="s">
        <v>1487</v>
      </c>
    </row>
    <row r="709" spans="1:5">
      <c r="A709" s="3">
        <v>2400760</v>
      </c>
      <c r="B709" s="3" t="s">
        <v>1574</v>
      </c>
      <c r="C709" s="3" t="s">
        <v>1250</v>
      </c>
      <c r="D709" s="3" t="s">
        <v>1251</v>
      </c>
      <c r="E709" s="3" t="s">
        <v>1489</v>
      </c>
    </row>
    <row r="710" spans="1:5">
      <c r="A710" s="3">
        <v>2400778</v>
      </c>
      <c r="B710" s="3" t="s">
        <v>1575</v>
      </c>
      <c r="C710" s="3" t="s">
        <v>255</v>
      </c>
      <c r="D710" s="3" t="s">
        <v>1247</v>
      </c>
      <c r="E710" s="3" t="s">
        <v>1487</v>
      </c>
    </row>
    <row r="711" spans="1:5">
      <c r="A711" s="3">
        <v>2400778</v>
      </c>
      <c r="B711" s="3" t="s">
        <v>1575</v>
      </c>
      <c r="C711" s="3" t="s">
        <v>1250</v>
      </c>
      <c r="D711" s="3" t="s">
        <v>1251</v>
      </c>
      <c r="E711" s="3" t="s">
        <v>1489</v>
      </c>
    </row>
    <row r="712" spans="1:5">
      <c r="A712" s="3">
        <v>2400786</v>
      </c>
      <c r="B712" s="3" t="s">
        <v>1576</v>
      </c>
      <c r="C712" s="3" t="s">
        <v>255</v>
      </c>
      <c r="D712" s="3" t="s">
        <v>1247</v>
      </c>
      <c r="E712" s="3" t="s">
        <v>1487</v>
      </c>
    </row>
    <row r="713" spans="1:5">
      <c r="A713" s="3">
        <v>2400786</v>
      </c>
      <c r="B713" s="3" t="s">
        <v>1576</v>
      </c>
      <c r="C713" s="3" t="s">
        <v>1250</v>
      </c>
      <c r="D713" s="3" t="s">
        <v>1251</v>
      </c>
      <c r="E713" s="3" t="s">
        <v>1489</v>
      </c>
    </row>
    <row r="714" spans="1:5">
      <c r="A714" s="3">
        <v>2400794</v>
      </c>
      <c r="B714" s="3" t="s">
        <v>1577</v>
      </c>
      <c r="C714" s="3" t="s">
        <v>255</v>
      </c>
      <c r="D714" s="3" t="s">
        <v>1247</v>
      </c>
      <c r="E714" s="3" t="s">
        <v>1487</v>
      </c>
    </row>
    <row r="715" spans="1:5">
      <c r="A715" s="3">
        <v>2400794</v>
      </c>
      <c r="B715" s="3" t="s">
        <v>1577</v>
      </c>
      <c r="C715" s="3" t="s">
        <v>1250</v>
      </c>
      <c r="D715" s="3" t="s">
        <v>1251</v>
      </c>
      <c r="E715" s="3" t="s">
        <v>1489</v>
      </c>
    </row>
    <row r="716" spans="1:5" ht="25.5">
      <c r="A716" s="3">
        <v>2400802</v>
      </c>
      <c r="B716" s="442" t="s">
        <v>1578</v>
      </c>
      <c r="C716" s="3" t="s">
        <v>255</v>
      </c>
      <c r="D716" s="3" t="s">
        <v>1247</v>
      </c>
      <c r="E716" s="3" t="s">
        <v>1487</v>
      </c>
    </row>
    <row r="717" spans="1:5" ht="25.5">
      <c r="A717" s="3">
        <v>2400802</v>
      </c>
      <c r="B717" s="442" t="s">
        <v>1579</v>
      </c>
      <c r="C717" s="3" t="s">
        <v>1250</v>
      </c>
      <c r="D717" s="3" t="s">
        <v>1251</v>
      </c>
      <c r="E717" s="3" t="s">
        <v>1489</v>
      </c>
    </row>
    <row r="718" spans="1:5">
      <c r="A718" s="3">
        <v>2400810</v>
      </c>
      <c r="B718" s="3" t="s">
        <v>1580</v>
      </c>
      <c r="C718" s="3" t="s">
        <v>255</v>
      </c>
      <c r="D718" s="3" t="s">
        <v>1247</v>
      </c>
      <c r="E718" s="3" t="s">
        <v>1581</v>
      </c>
    </row>
    <row r="719" spans="1:5">
      <c r="A719" s="3">
        <v>2400810</v>
      </c>
      <c r="B719" s="3" t="s">
        <v>1582</v>
      </c>
      <c r="C719" s="3" t="s">
        <v>1250</v>
      </c>
      <c r="D719" s="3" t="s">
        <v>1251</v>
      </c>
      <c r="E719" s="3" t="s">
        <v>1489</v>
      </c>
    </row>
    <row r="720" spans="1:5">
      <c r="A720" s="3">
        <v>2400828</v>
      </c>
      <c r="B720" s="3" t="s">
        <v>1583</v>
      </c>
      <c r="C720" s="3" t="s">
        <v>255</v>
      </c>
      <c r="D720" s="3" t="s">
        <v>1247</v>
      </c>
      <c r="E720" s="3" t="s">
        <v>1581</v>
      </c>
    </row>
    <row r="721" spans="1:5">
      <c r="A721" s="3">
        <v>2400828</v>
      </c>
      <c r="B721" s="3" t="s">
        <v>1583</v>
      </c>
      <c r="C721" s="3" t="s">
        <v>1250</v>
      </c>
      <c r="D721" s="3" t="s">
        <v>1251</v>
      </c>
      <c r="E721" s="3" t="s">
        <v>1489</v>
      </c>
    </row>
    <row r="722" spans="1:5">
      <c r="A722" s="3">
        <v>2400836</v>
      </c>
      <c r="B722" s="3" t="s">
        <v>1584</v>
      </c>
      <c r="C722" s="3" t="s">
        <v>255</v>
      </c>
      <c r="D722" s="3" t="s">
        <v>1247</v>
      </c>
      <c r="E722" s="3" t="s">
        <v>1581</v>
      </c>
    </row>
    <row r="723" spans="1:5">
      <c r="A723" s="3">
        <v>2400836</v>
      </c>
      <c r="B723" s="3" t="s">
        <v>1584</v>
      </c>
      <c r="C723" s="3" t="s">
        <v>429</v>
      </c>
      <c r="D723" s="3" t="s">
        <v>1253</v>
      </c>
      <c r="E723" s="3" t="s">
        <v>1488</v>
      </c>
    </row>
    <row r="724" spans="1:5">
      <c r="A724" s="3">
        <v>2400836</v>
      </c>
      <c r="B724" s="3" t="s">
        <v>1584</v>
      </c>
      <c r="C724" s="3" t="s">
        <v>1250</v>
      </c>
      <c r="D724" s="3" t="s">
        <v>1251</v>
      </c>
      <c r="E724" s="3" t="s">
        <v>1489</v>
      </c>
    </row>
    <row r="725" spans="1:5">
      <c r="A725" s="3">
        <v>2400844</v>
      </c>
      <c r="B725" s="3" t="s">
        <v>1585</v>
      </c>
      <c r="C725" s="3" t="s">
        <v>255</v>
      </c>
      <c r="D725" s="3" t="s">
        <v>1247</v>
      </c>
      <c r="E725" s="3" t="s">
        <v>1581</v>
      </c>
    </row>
    <row r="726" spans="1:5">
      <c r="A726" s="3">
        <v>2400844</v>
      </c>
      <c r="B726" s="3" t="s">
        <v>1585</v>
      </c>
      <c r="C726" s="3" t="s">
        <v>1250</v>
      </c>
      <c r="D726" s="3" t="s">
        <v>1251</v>
      </c>
      <c r="E726" s="3" t="s">
        <v>1489</v>
      </c>
    </row>
    <row r="727" spans="1:5">
      <c r="A727" s="3">
        <v>2400851</v>
      </c>
      <c r="B727" s="3" t="s">
        <v>1586</v>
      </c>
      <c r="C727" s="3" t="s">
        <v>255</v>
      </c>
      <c r="D727" s="3" t="s">
        <v>1247</v>
      </c>
      <c r="E727" s="3" t="s">
        <v>1581</v>
      </c>
    </row>
    <row r="728" spans="1:5">
      <c r="A728" s="3">
        <v>2400851</v>
      </c>
      <c r="B728" s="3" t="s">
        <v>1586</v>
      </c>
      <c r="C728" s="3" t="s">
        <v>1250</v>
      </c>
      <c r="D728" s="3" t="s">
        <v>1251</v>
      </c>
      <c r="E728" s="3" t="s">
        <v>1489</v>
      </c>
    </row>
    <row r="729" spans="1:5">
      <c r="A729" s="3">
        <v>2400869</v>
      </c>
      <c r="B729" s="3" t="s">
        <v>1587</v>
      </c>
      <c r="C729" s="3" t="s">
        <v>255</v>
      </c>
      <c r="D729" s="3" t="s">
        <v>1247</v>
      </c>
      <c r="E729" s="3" t="s">
        <v>1581</v>
      </c>
    </row>
    <row r="730" spans="1:5">
      <c r="A730" s="3">
        <v>2400869</v>
      </c>
      <c r="B730" s="3" t="s">
        <v>1587</v>
      </c>
      <c r="C730" s="3" t="s">
        <v>1250</v>
      </c>
      <c r="D730" s="3" t="s">
        <v>1251</v>
      </c>
      <c r="E730" s="3" t="s">
        <v>1489</v>
      </c>
    </row>
    <row r="731" spans="1:5">
      <c r="A731" s="3">
        <v>2400877</v>
      </c>
      <c r="B731" s="3" t="s">
        <v>1588</v>
      </c>
      <c r="C731" s="3" t="s">
        <v>255</v>
      </c>
      <c r="D731" s="3" t="s">
        <v>1247</v>
      </c>
      <c r="E731" s="3" t="s">
        <v>1581</v>
      </c>
    </row>
    <row r="732" spans="1:5">
      <c r="A732" s="3">
        <v>2400877</v>
      </c>
      <c r="B732" s="3" t="s">
        <v>1588</v>
      </c>
      <c r="C732" s="3" t="s">
        <v>1250</v>
      </c>
      <c r="D732" s="3" t="s">
        <v>1251</v>
      </c>
      <c r="E732" s="3" t="s">
        <v>1489</v>
      </c>
    </row>
    <row r="733" spans="1:5">
      <c r="A733" s="3">
        <v>2400885</v>
      </c>
      <c r="B733" s="3" t="s">
        <v>1589</v>
      </c>
      <c r="C733" s="3" t="s">
        <v>255</v>
      </c>
      <c r="D733" s="3" t="s">
        <v>1247</v>
      </c>
      <c r="E733" s="3" t="s">
        <v>1581</v>
      </c>
    </row>
    <row r="734" spans="1:5">
      <c r="A734" s="3">
        <v>2400885</v>
      </c>
      <c r="B734" s="3" t="s">
        <v>1589</v>
      </c>
      <c r="C734" s="3" t="s">
        <v>1250</v>
      </c>
      <c r="D734" s="3" t="s">
        <v>1251</v>
      </c>
      <c r="E734" s="3" t="s">
        <v>1489</v>
      </c>
    </row>
    <row r="735" spans="1:5">
      <c r="A735" s="3">
        <v>2400893</v>
      </c>
      <c r="B735" s="3" t="s">
        <v>1590</v>
      </c>
      <c r="C735" s="3" t="s">
        <v>255</v>
      </c>
      <c r="D735" s="3" t="s">
        <v>1247</v>
      </c>
      <c r="E735" s="3" t="s">
        <v>1581</v>
      </c>
    </row>
    <row r="736" spans="1:5">
      <c r="A736" s="3">
        <v>2400893</v>
      </c>
      <c r="B736" s="3" t="s">
        <v>1590</v>
      </c>
      <c r="C736" s="3" t="s">
        <v>1250</v>
      </c>
      <c r="D736" s="3" t="s">
        <v>1251</v>
      </c>
      <c r="E736" s="3" t="s">
        <v>1489</v>
      </c>
    </row>
    <row r="737" spans="1:5">
      <c r="A737" s="3">
        <v>2400901</v>
      </c>
      <c r="B737" s="3" t="s">
        <v>1591</v>
      </c>
      <c r="C737" s="3" t="s">
        <v>255</v>
      </c>
      <c r="D737" s="3" t="s">
        <v>1247</v>
      </c>
      <c r="E737" s="3" t="s">
        <v>1581</v>
      </c>
    </row>
    <row r="738" spans="1:5">
      <c r="A738" s="3">
        <v>2400901</v>
      </c>
      <c r="B738" s="3" t="s">
        <v>1591</v>
      </c>
      <c r="C738" s="3" t="s">
        <v>1250</v>
      </c>
      <c r="D738" s="3" t="s">
        <v>1251</v>
      </c>
      <c r="E738" s="3" t="s">
        <v>1489</v>
      </c>
    </row>
    <row r="739" spans="1:5">
      <c r="A739" s="3">
        <v>2400919</v>
      </c>
      <c r="B739" s="3" t="s">
        <v>1592</v>
      </c>
      <c r="C739" s="3" t="s">
        <v>255</v>
      </c>
      <c r="D739" s="3" t="s">
        <v>1247</v>
      </c>
      <c r="E739" s="3" t="s">
        <v>1581</v>
      </c>
    </row>
    <row r="740" spans="1:5">
      <c r="A740" s="3">
        <v>2400919</v>
      </c>
      <c r="B740" s="3" t="s">
        <v>1592</v>
      </c>
      <c r="C740" s="3" t="s">
        <v>1250</v>
      </c>
      <c r="D740" s="3" t="s">
        <v>1251</v>
      </c>
      <c r="E740" s="3" t="s">
        <v>1489</v>
      </c>
    </row>
    <row r="741" spans="1:5">
      <c r="A741" s="3">
        <v>2400927</v>
      </c>
      <c r="B741" s="3" t="s">
        <v>1593</v>
      </c>
      <c r="C741" s="3" t="s">
        <v>255</v>
      </c>
      <c r="D741" s="3" t="s">
        <v>1247</v>
      </c>
      <c r="E741" s="3" t="s">
        <v>1581</v>
      </c>
    </row>
    <row r="742" spans="1:5">
      <c r="A742" s="3">
        <v>2400927</v>
      </c>
      <c r="B742" s="3" t="s">
        <v>1593</v>
      </c>
      <c r="C742" s="3" t="s">
        <v>1250</v>
      </c>
      <c r="D742" s="3" t="s">
        <v>1251</v>
      </c>
      <c r="E742" s="3" t="s">
        <v>1489</v>
      </c>
    </row>
    <row r="743" spans="1:5">
      <c r="A743" s="3">
        <v>2400935</v>
      </c>
      <c r="B743" s="3" t="s">
        <v>1594</v>
      </c>
      <c r="C743" s="3" t="s">
        <v>255</v>
      </c>
      <c r="D743" s="3" t="s">
        <v>1247</v>
      </c>
      <c r="E743" s="3" t="s">
        <v>1581</v>
      </c>
    </row>
    <row r="744" spans="1:5">
      <c r="A744" s="3">
        <v>2400935</v>
      </c>
      <c r="B744" s="3" t="s">
        <v>1594</v>
      </c>
      <c r="C744" s="3" t="s">
        <v>1250</v>
      </c>
      <c r="D744" s="3" t="s">
        <v>1251</v>
      </c>
      <c r="E744" s="3" t="s">
        <v>1489</v>
      </c>
    </row>
    <row r="745" spans="1:5">
      <c r="A745" s="3">
        <v>2400943</v>
      </c>
      <c r="B745" s="3" t="s">
        <v>1595</v>
      </c>
      <c r="C745" s="3" t="s">
        <v>255</v>
      </c>
      <c r="D745" s="3" t="s">
        <v>1247</v>
      </c>
      <c r="E745" s="3" t="s">
        <v>1581</v>
      </c>
    </row>
    <row r="746" spans="1:5">
      <c r="A746" s="3">
        <v>2400943</v>
      </c>
      <c r="B746" s="3" t="s">
        <v>1595</v>
      </c>
      <c r="C746" s="3" t="s">
        <v>1250</v>
      </c>
      <c r="D746" s="3" t="s">
        <v>1251</v>
      </c>
      <c r="E746" s="3" t="s">
        <v>1489</v>
      </c>
    </row>
    <row r="747" spans="1:5">
      <c r="A747" s="3">
        <v>2400950</v>
      </c>
      <c r="B747" s="3" t="s">
        <v>1596</v>
      </c>
      <c r="C747" s="3" t="s">
        <v>255</v>
      </c>
      <c r="D747" s="3" t="s">
        <v>1247</v>
      </c>
      <c r="E747" s="3" t="s">
        <v>1581</v>
      </c>
    </row>
    <row r="748" spans="1:5">
      <c r="A748" s="3">
        <v>2400950</v>
      </c>
      <c r="B748" s="3" t="s">
        <v>1596</v>
      </c>
      <c r="C748" s="3" t="s">
        <v>429</v>
      </c>
      <c r="D748" s="3" t="s">
        <v>1253</v>
      </c>
      <c r="E748" s="3" t="s">
        <v>1488</v>
      </c>
    </row>
    <row r="749" spans="1:5">
      <c r="A749" s="3">
        <v>2400950</v>
      </c>
      <c r="B749" s="3" t="s">
        <v>1596</v>
      </c>
      <c r="C749" s="3" t="s">
        <v>1250</v>
      </c>
      <c r="D749" s="3" t="s">
        <v>1251</v>
      </c>
      <c r="E749" s="3" t="s">
        <v>1489</v>
      </c>
    </row>
    <row r="750" spans="1:5">
      <c r="A750" s="3">
        <v>2400968</v>
      </c>
      <c r="B750" s="3" t="s">
        <v>1597</v>
      </c>
      <c r="C750" s="3" t="s">
        <v>255</v>
      </c>
      <c r="D750" s="3" t="s">
        <v>1247</v>
      </c>
      <c r="E750" s="3" t="s">
        <v>1581</v>
      </c>
    </row>
    <row r="751" spans="1:5">
      <c r="A751" s="3">
        <v>2400968</v>
      </c>
      <c r="B751" s="3" t="s">
        <v>1597</v>
      </c>
      <c r="C751" s="3" t="s">
        <v>429</v>
      </c>
      <c r="D751" s="3" t="s">
        <v>1253</v>
      </c>
      <c r="E751" s="3" t="s">
        <v>1488</v>
      </c>
    </row>
    <row r="752" spans="1:5">
      <c r="A752" s="3">
        <v>2400968</v>
      </c>
      <c r="B752" s="3" t="s">
        <v>1597</v>
      </c>
      <c r="C752" s="3" t="s">
        <v>1250</v>
      </c>
      <c r="D752" s="3" t="s">
        <v>1251</v>
      </c>
      <c r="E752" s="3" t="s">
        <v>1489</v>
      </c>
    </row>
    <row r="753" spans="1:5">
      <c r="A753" s="3">
        <v>2400976</v>
      </c>
      <c r="B753" s="3" t="s">
        <v>1598</v>
      </c>
      <c r="C753" s="3" t="s">
        <v>255</v>
      </c>
      <c r="D753" s="3" t="s">
        <v>1247</v>
      </c>
      <c r="E753" s="3" t="s">
        <v>1487</v>
      </c>
    </row>
    <row r="754" spans="1:5">
      <c r="A754" s="3">
        <v>2400976</v>
      </c>
      <c r="B754" s="3" t="s">
        <v>1598</v>
      </c>
      <c r="C754" s="3" t="s">
        <v>429</v>
      </c>
      <c r="D754" s="3" t="s">
        <v>1253</v>
      </c>
      <c r="E754" s="3" t="s">
        <v>1488</v>
      </c>
    </row>
    <row r="755" spans="1:5">
      <c r="A755" s="3">
        <v>2400976</v>
      </c>
      <c r="B755" s="3" t="s">
        <v>1598</v>
      </c>
      <c r="C755" s="3" t="s">
        <v>1250</v>
      </c>
      <c r="D755" s="3" t="s">
        <v>1251</v>
      </c>
      <c r="E755" s="3" t="s">
        <v>1489</v>
      </c>
    </row>
    <row r="756" spans="1:5">
      <c r="A756" s="3">
        <v>2400984</v>
      </c>
      <c r="B756" s="3" t="s">
        <v>1599</v>
      </c>
      <c r="C756" s="3" t="s">
        <v>255</v>
      </c>
      <c r="D756" s="3" t="s">
        <v>1247</v>
      </c>
      <c r="E756" s="3" t="s">
        <v>1487</v>
      </c>
    </row>
    <row r="757" spans="1:5">
      <c r="A757" s="3">
        <v>2400984</v>
      </c>
      <c r="B757" s="3" t="s">
        <v>1599</v>
      </c>
      <c r="C757" s="3" t="s">
        <v>429</v>
      </c>
      <c r="D757" s="3" t="s">
        <v>1253</v>
      </c>
      <c r="E757" s="3" t="s">
        <v>1488</v>
      </c>
    </row>
    <row r="758" spans="1:5">
      <c r="A758" s="3">
        <v>2400984</v>
      </c>
      <c r="B758" s="3" t="s">
        <v>1599</v>
      </c>
      <c r="C758" s="3" t="s">
        <v>1250</v>
      </c>
      <c r="D758" s="3" t="s">
        <v>1251</v>
      </c>
      <c r="E758" s="3" t="s">
        <v>1489</v>
      </c>
    </row>
    <row r="759" spans="1:5">
      <c r="A759" s="3">
        <v>2400992</v>
      </c>
      <c r="B759" s="3" t="s">
        <v>1600</v>
      </c>
      <c r="C759" s="3" t="s">
        <v>255</v>
      </c>
      <c r="D759" s="3" t="s">
        <v>1247</v>
      </c>
      <c r="E759" s="3" t="s">
        <v>1487</v>
      </c>
    </row>
    <row r="760" spans="1:5">
      <c r="A760" s="3">
        <v>2400992</v>
      </c>
      <c r="B760" s="3" t="s">
        <v>1600</v>
      </c>
      <c r="C760" s="3" t="s">
        <v>1250</v>
      </c>
      <c r="D760" s="3" t="s">
        <v>1251</v>
      </c>
      <c r="E760" s="3" t="s">
        <v>1489</v>
      </c>
    </row>
    <row r="761" spans="1:5">
      <c r="A761" s="3">
        <v>2401008</v>
      </c>
      <c r="B761" s="3" t="s">
        <v>1601</v>
      </c>
      <c r="C761" s="3" t="s">
        <v>255</v>
      </c>
      <c r="D761" s="3" t="s">
        <v>1247</v>
      </c>
      <c r="E761" s="3" t="s">
        <v>1487</v>
      </c>
    </row>
    <row r="762" spans="1:5">
      <c r="A762" s="3">
        <v>2401008</v>
      </c>
      <c r="B762" s="3" t="s">
        <v>1601</v>
      </c>
      <c r="C762" s="3" t="s">
        <v>1250</v>
      </c>
      <c r="D762" s="3" t="s">
        <v>1251</v>
      </c>
      <c r="E762" s="3" t="s">
        <v>1489</v>
      </c>
    </row>
    <row r="763" spans="1:5">
      <c r="A763" s="3">
        <v>2401016</v>
      </c>
      <c r="B763" s="3" t="s">
        <v>1602</v>
      </c>
      <c r="C763" s="3" t="s">
        <v>255</v>
      </c>
      <c r="D763" s="3" t="s">
        <v>1247</v>
      </c>
      <c r="E763" s="3" t="s">
        <v>1487</v>
      </c>
    </row>
    <row r="764" spans="1:5">
      <c r="A764" s="3">
        <v>2401016</v>
      </c>
      <c r="B764" s="3" t="s">
        <v>1602</v>
      </c>
      <c r="C764" s="3" t="s">
        <v>1250</v>
      </c>
      <c r="D764" s="3" t="s">
        <v>1251</v>
      </c>
      <c r="E764" s="3" t="s">
        <v>1489</v>
      </c>
    </row>
    <row r="765" spans="1:5">
      <c r="A765" s="3">
        <v>2401024</v>
      </c>
      <c r="B765" s="3" t="s">
        <v>1603</v>
      </c>
      <c r="C765" s="3" t="s">
        <v>255</v>
      </c>
      <c r="D765" s="3" t="s">
        <v>1247</v>
      </c>
      <c r="E765" s="3" t="s">
        <v>1487</v>
      </c>
    </row>
    <row r="766" spans="1:5">
      <c r="A766" s="3">
        <v>2401024</v>
      </c>
      <c r="B766" s="3" t="s">
        <v>1603</v>
      </c>
      <c r="C766" s="3" t="s">
        <v>1250</v>
      </c>
      <c r="D766" s="3" t="s">
        <v>1251</v>
      </c>
      <c r="E766" s="3" t="s">
        <v>1489</v>
      </c>
    </row>
    <row r="767" spans="1:5">
      <c r="A767" s="3">
        <v>2401032</v>
      </c>
      <c r="B767" s="3" t="s">
        <v>1604</v>
      </c>
      <c r="C767" s="3" t="s">
        <v>255</v>
      </c>
      <c r="D767" s="3" t="s">
        <v>1247</v>
      </c>
      <c r="E767" s="3" t="s">
        <v>1487</v>
      </c>
    </row>
    <row r="768" spans="1:5">
      <c r="A768" s="3">
        <v>2401032</v>
      </c>
      <c r="B768" s="3" t="s">
        <v>1604</v>
      </c>
      <c r="C768" s="3" t="s">
        <v>1250</v>
      </c>
      <c r="D768" s="3" t="s">
        <v>1251</v>
      </c>
      <c r="E768" s="3" t="s">
        <v>1489</v>
      </c>
    </row>
    <row r="769" spans="1:5">
      <c r="A769" s="3">
        <v>2401040</v>
      </c>
      <c r="B769" s="3" t="s">
        <v>1605</v>
      </c>
      <c r="C769" s="3" t="s">
        <v>255</v>
      </c>
      <c r="D769" s="3" t="s">
        <v>1247</v>
      </c>
      <c r="E769" s="3" t="s">
        <v>1487</v>
      </c>
    </row>
    <row r="770" spans="1:5">
      <c r="A770" s="3">
        <v>2401040</v>
      </c>
      <c r="B770" s="3" t="s">
        <v>1605</v>
      </c>
      <c r="C770" s="3" t="s">
        <v>1250</v>
      </c>
      <c r="D770" s="3" t="s">
        <v>1251</v>
      </c>
      <c r="E770" s="3" t="s">
        <v>1489</v>
      </c>
    </row>
    <row r="771" spans="1:5">
      <c r="A771" s="3">
        <v>2401057</v>
      </c>
      <c r="B771" s="3" t="s">
        <v>1606</v>
      </c>
      <c r="C771" s="3" t="s">
        <v>255</v>
      </c>
      <c r="D771" s="3" t="s">
        <v>1247</v>
      </c>
      <c r="E771" s="3" t="s">
        <v>1487</v>
      </c>
    </row>
    <row r="772" spans="1:5">
      <c r="A772" s="3">
        <v>2401057</v>
      </c>
      <c r="B772" s="3" t="s">
        <v>1606</v>
      </c>
      <c r="C772" s="3" t="s">
        <v>1250</v>
      </c>
      <c r="D772" s="3" t="s">
        <v>1251</v>
      </c>
      <c r="E772" s="3" t="s">
        <v>1489</v>
      </c>
    </row>
    <row r="773" spans="1:5">
      <c r="A773" s="3">
        <v>2401065</v>
      </c>
      <c r="B773" s="3" t="s">
        <v>1607</v>
      </c>
      <c r="C773" s="3" t="s">
        <v>255</v>
      </c>
      <c r="D773" s="3" t="s">
        <v>1247</v>
      </c>
      <c r="E773" s="3" t="s">
        <v>1487</v>
      </c>
    </row>
    <row r="774" spans="1:5">
      <c r="A774" s="3">
        <v>2401065</v>
      </c>
      <c r="B774" s="3" t="s">
        <v>1607</v>
      </c>
      <c r="C774" s="3" t="s">
        <v>1250</v>
      </c>
      <c r="D774" s="3" t="s">
        <v>1251</v>
      </c>
      <c r="E774" s="3" t="s">
        <v>1489</v>
      </c>
    </row>
    <row r="775" spans="1:5">
      <c r="A775" s="3">
        <v>2401073</v>
      </c>
      <c r="B775" s="3" t="s">
        <v>1608</v>
      </c>
      <c r="C775" s="3" t="s">
        <v>255</v>
      </c>
      <c r="D775" s="3" t="s">
        <v>1247</v>
      </c>
      <c r="E775" s="3" t="s">
        <v>1487</v>
      </c>
    </row>
    <row r="776" spans="1:5">
      <c r="A776" s="3">
        <v>2401073</v>
      </c>
      <c r="B776" s="3" t="s">
        <v>1608</v>
      </c>
      <c r="C776" s="3" t="s">
        <v>1250</v>
      </c>
      <c r="D776" s="3" t="s">
        <v>1251</v>
      </c>
      <c r="E776" s="3" t="s">
        <v>1489</v>
      </c>
    </row>
    <row r="777" spans="1:5">
      <c r="A777" s="3">
        <v>2401099</v>
      </c>
      <c r="B777" s="3" t="s">
        <v>1609</v>
      </c>
      <c r="C777" s="3" t="s">
        <v>255</v>
      </c>
      <c r="D777" s="3" t="s">
        <v>1247</v>
      </c>
      <c r="E777" s="3" t="s">
        <v>1487</v>
      </c>
    </row>
    <row r="778" spans="1:5">
      <c r="A778" s="3">
        <v>2401099</v>
      </c>
      <c r="B778" s="3" t="s">
        <v>1609</v>
      </c>
      <c r="C778" s="3" t="s">
        <v>429</v>
      </c>
      <c r="D778" s="3" t="s">
        <v>1253</v>
      </c>
      <c r="E778" s="3" t="s">
        <v>1488</v>
      </c>
    </row>
    <row r="779" spans="1:5">
      <c r="A779" s="3">
        <v>2401099</v>
      </c>
      <c r="B779" s="3" t="s">
        <v>1609</v>
      </c>
      <c r="C779" s="3" t="s">
        <v>1250</v>
      </c>
      <c r="D779" s="3" t="s">
        <v>1251</v>
      </c>
      <c r="E779" s="3" t="s">
        <v>1489</v>
      </c>
    </row>
    <row r="780" spans="1:5">
      <c r="A780" s="3">
        <v>2401107</v>
      </c>
      <c r="B780" s="3" t="s">
        <v>1610</v>
      </c>
      <c r="C780" s="3" t="s">
        <v>255</v>
      </c>
      <c r="D780" s="3" t="s">
        <v>1247</v>
      </c>
      <c r="E780" s="3" t="s">
        <v>1487</v>
      </c>
    </row>
    <row r="781" spans="1:5">
      <c r="A781" s="3">
        <v>2401107</v>
      </c>
      <c r="B781" s="3" t="s">
        <v>1610</v>
      </c>
      <c r="C781" s="3" t="s">
        <v>429</v>
      </c>
      <c r="D781" s="3" t="s">
        <v>1253</v>
      </c>
      <c r="E781" s="3" t="s">
        <v>1488</v>
      </c>
    </row>
    <row r="782" spans="1:5">
      <c r="A782" s="3">
        <v>2401107</v>
      </c>
      <c r="B782" s="3" t="s">
        <v>1610</v>
      </c>
      <c r="C782" s="3" t="s">
        <v>1250</v>
      </c>
      <c r="D782" s="3" t="s">
        <v>1251</v>
      </c>
      <c r="E782" s="3" t="s">
        <v>1489</v>
      </c>
    </row>
    <row r="783" spans="1:5">
      <c r="A783" s="3">
        <v>2401115</v>
      </c>
      <c r="B783" s="3" t="s">
        <v>1611</v>
      </c>
      <c r="C783" s="3" t="s">
        <v>255</v>
      </c>
      <c r="D783" s="3" t="s">
        <v>1247</v>
      </c>
      <c r="E783" s="3" t="s">
        <v>1487</v>
      </c>
    </row>
    <row r="784" spans="1:5">
      <c r="A784" s="3">
        <v>2401115</v>
      </c>
      <c r="B784" s="3" t="s">
        <v>1611</v>
      </c>
      <c r="C784" s="3" t="s">
        <v>1250</v>
      </c>
      <c r="D784" s="3" t="s">
        <v>1251</v>
      </c>
      <c r="E784" s="3" t="s">
        <v>1489</v>
      </c>
    </row>
    <row r="785" spans="1:5">
      <c r="A785" s="3">
        <v>2401123</v>
      </c>
      <c r="B785" s="3" t="s">
        <v>1612</v>
      </c>
      <c r="C785" s="3" t="s">
        <v>255</v>
      </c>
      <c r="D785" s="3" t="s">
        <v>1247</v>
      </c>
      <c r="E785" s="3" t="s">
        <v>1487</v>
      </c>
    </row>
    <row r="786" spans="1:5">
      <c r="A786" s="3">
        <v>2401123</v>
      </c>
      <c r="B786" s="3" t="s">
        <v>1612</v>
      </c>
      <c r="C786" s="3" t="s">
        <v>1250</v>
      </c>
      <c r="D786" s="3" t="s">
        <v>1251</v>
      </c>
      <c r="E786" s="3" t="s">
        <v>1489</v>
      </c>
    </row>
    <row r="787" spans="1:5">
      <c r="A787" s="3">
        <v>2401131</v>
      </c>
      <c r="B787" s="3" t="s">
        <v>1613</v>
      </c>
      <c r="C787" s="3" t="s">
        <v>255</v>
      </c>
      <c r="D787" s="3" t="s">
        <v>1247</v>
      </c>
      <c r="E787" s="3" t="s">
        <v>1487</v>
      </c>
    </row>
    <row r="788" spans="1:5">
      <c r="A788" s="3">
        <v>2401131</v>
      </c>
      <c r="B788" s="3" t="s">
        <v>1613</v>
      </c>
      <c r="C788" s="3" t="s">
        <v>1250</v>
      </c>
      <c r="D788" s="3" t="s">
        <v>1251</v>
      </c>
      <c r="E788" s="3" t="s">
        <v>1489</v>
      </c>
    </row>
    <row r="789" spans="1:5">
      <c r="A789" s="3">
        <v>2401149</v>
      </c>
      <c r="B789" s="3" t="s">
        <v>1614</v>
      </c>
      <c r="C789" s="3" t="s">
        <v>255</v>
      </c>
      <c r="D789" s="3" t="s">
        <v>1247</v>
      </c>
      <c r="E789" s="3" t="s">
        <v>1487</v>
      </c>
    </row>
    <row r="790" spans="1:5">
      <c r="A790" s="3">
        <v>2401149</v>
      </c>
      <c r="B790" s="3" t="s">
        <v>1614</v>
      </c>
      <c r="C790" s="3" t="s">
        <v>1250</v>
      </c>
      <c r="D790" s="3" t="s">
        <v>1251</v>
      </c>
      <c r="E790" s="3" t="s">
        <v>1489</v>
      </c>
    </row>
    <row r="791" spans="1:5">
      <c r="A791" s="3">
        <v>2401156</v>
      </c>
      <c r="B791" s="3" t="s">
        <v>1615</v>
      </c>
      <c r="C791" s="3" t="s">
        <v>255</v>
      </c>
      <c r="D791" s="3" t="s">
        <v>1247</v>
      </c>
      <c r="E791" s="3" t="s">
        <v>1487</v>
      </c>
    </row>
    <row r="792" spans="1:5">
      <c r="A792" s="3">
        <v>2401156</v>
      </c>
      <c r="B792" s="3" t="s">
        <v>1615</v>
      </c>
      <c r="C792" s="3" t="s">
        <v>1250</v>
      </c>
      <c r="D792" s="3" t="s">
        <v>1251</v>
      </c>
      <c r="E792" s="3" t="s">
        <v>1489</v>
      </c>
    </row>
    <row r="793" spans="1:5">
      <c r="A793" s="3">
        <v>2401164</v>
      </c>
      <c r="B793" s="3" t="s">
        <v>1616</v>
      </c>
      <c r="C793" s="3" t="s">
        <v>255</v>
      </c>
      <c r="D793" s="3" t="s">
        <v>1247</v>
      </c>
      <c r="E793" s="3" t="s">
        <v>1487</v>
      </c>
    </row>
    <row r="794" spans="1:5">
      <c r="A794" s="3">
        <v>2401164</v>
      </c>
      <c r="B794" s="3" t="s">
        <v>1616</v>
      </c>
      <c r="C794" s="3" t="s">
        <v>1250</v>
      </c>
      <c r="D794" s="3" t="s">
        <v>1251</v>
      </c>
      <c r="E794" s="3" t="s">
        <v>1489</v>
      </c>
    </row>
    <row r="795" spans="1:5">
      <c r="A795" s="3">
        <v>2401172</v>
      </c>
      <c r="B795" s="3" t="s">
        <v>1617</v>
      </c>
      <c r="C795" s="3" t="s">
        <v>255</v>
      </c>
      <c r="D795" s="3" t="s">
        <v>1247</v>
      </c>
      <c r="E795" s="3" t="s">
        <v>1487</v>
      </c>
    </row>
    <row r="796" spans="1:5">
      <c r="A796" s="3">
        <v>2401172</v>
      </c>
      <c r="B796" s="3" t="s">
        <v>1617</v>
      </c>
      <c r="C796" s="3" t="s">
        <v>1250</v>
      </c>
      <c r="D796" s="3" t="s">
        <v>1251</v>
      </c>
      <c r="E796" s="3" t="s">
        <v>1489</v>
      </c>
    </row>
    <row r="797" spans="1:5">
      <c r="A797" s="3">
        <v>2401180</v>
      </c>
      <c r="B797" s="3" t="s">
        <v>1618</v>
      </c>
      <c r="C797" s="3" t="s">
        <v>255</v>
      </c>
      <c r="D797" s="3" t="s">
        <v>1247</v>
      </c>
      <c r="E797" s="3" t="s">
        <v>1487</v>
      </c>
    </row>
    <row r="798" spans="1:5">
      <c r="A798" s="3">
        <v>2401180</v>
      </c>
      <c r="B798" s="3" t="s">
        <v>1618</v>
      </c>
      <c r="C798" s="3" t="s">
        <v>1250</v>
      </c>
      <c r="D798" s="3" t="s">
        <v>1251</v>
      </c>
      <c r="E798" s="3" t="s">
        <v>1489</v>
      </c>
    </row>
    <row r="799" spans="1:5">
      <c r="A799" s="3">
        <v>2401198</v>
      </c>
      <c r="B799" s="3" t="s">
        <v>1619</v>
      </c>
      <c r="C799" s="3" t="s">
        <v>255</v>
      </c>
      <c r="D799" s="3" t="s">
        <v>1247</v>
      </c>
      <c r="E799" s="3" t="s">
        <v>1487</v>
      </c>
    </row>
    <row r="800" spans="1:5">
      <c r="A800" s="3">
        <v>2401198</v>
      </c>
      <c r="B800" s="3" t="s">
        <v>1619</v>
      </c>
      <c r="C800" s="3" t="s">
        <v>1250</v>
      </c>
      <c r="D800" s="3" t="s">
        <v>1251</v>
      </c>
      <c r="E800" s="3" t="s">
        <v>1489</v>
      </c>
    </row>
    <row r="801" spans="1:5">
      <c r="A801" s="3">
        <v>2401206</v>
      </c>
      <c r="B801" s="3" t="s">
        <v>1620</v>
      </c>
      <c r="C801" s="3" t="s">
        <v>255</v>
      </c>
      <c r="D801" s="3" t="s">
        <v>1247</v>
      </c>
      <c r="E801" s="3" t="s">
        <v>1487</v>
      </c>
    </row>
    <row r="802" spans="1:5">
      <c r="A802" s="3">
        <v>2401206</v>
      </c>
      <c r="B802" s="3" t="s">
        <v>1620</v>
      </c>
      <c r="C802" s="3" t="s">
        <v>1250</v>
      </c>
      <c r="D802" s="3" t="s">
        <v>1251</v>
      </c>
      <c r="E802" s="3" t="s">
        <v>1489</v>
      </c>
    </row>
    <row r="803" spans="1:5">
      <c r="A803" s="3">
        <v>2401214</v>
      </c>
      <c r="B803" s="3" t="s">
        <v>1621</v>
      </c>
      <c r="C803" s="3" t="s">
        <v>255</v>
      </c>
      <c r="D803" s="3" t="s">
        <v>1247</v>
      </c>
      <c r="E803" s="3" t="s">
        <v>1487</v>
      </c>
    </row>
    <row r="804" spans="1:5">
      <c r="A804" s="3">
        <v>2401214</v>
      </c>
      <c r="B804" s="3" t="s">
        <v>1621</v>
      </c>
      <c r="C804" s="3" t="s">
        <v>1250</v>
      </c>
      <c r="D804" s="3" t="s">
        <v>1251</v>
      </c>
      <c r="E804" s="3" t="s">
        <v>1489</v>
      </c>
    </row>
    <row r="805" spans="1:5">
      <c r="A805" s="3">
        <v>2401222</v>
      </c>
      <c r="B805" s="3" t="s">
        <v>1622</v>
      </c>
      <c r="C805" s="3" t="s">
        <v>255</v>
      </c>
      <c r="D805" s="3" t="s">
        <v>1247</v>
      </c>
      <c r="E805" s="3" t="s">
        <v>1487</v>
      </c>
    </row>
    <row r="806" spans="1:5">
      <c r="A806" s="3">
        <v>2401222</v>
      </c>
      <c r="B806" s="3" t="s">
        <v>1622</v>
      </c>
      <c r="C806" s="3" t="s">
        <v>1250</v>
      </c>
      <c r="D806" s="3" t="s">
        <v>1251</v>
      </c>
      <c r="E806" s="3" t="s">
        <v>1489</v>
      </c>
    </row>
    <row r="807" spans="1:5">
      <c r="A807" s="3">
        <v>2401230</v>
      </c>
      <c r="B807" s="3" t="s">
        <v>1623</v>
      </c>
      <c r="C807" s="3" t="s">
        <v>255</v>
      </c>
      <c r="D807" s="3" t="s">
        <v>1247</v>
      </c>
      <c r="E807" s="3" t="s">
        <v>1487</v>
      </c>
    </row>
    <row r="808" spans="1:5">
      <c r="A808" s="3">
        <v>2401230</v>
      </c>
      <c r="B808" s="3" t="s">
        <v>1623</v>
      </c>
      <c r="C808" s="3" t="s">
        <v>1250</v>
      </c>
      <c r="D808" s="3" t="s">
        <v>1251</v>
      </c>
      <c r="E808" s="3" t="s">
        <v>1489</v>
      </c>
    </row>
    <row r="809" spans="1:5">
      <c r="A809" s="3">
        <v>2401248</v>
      </c>
      <c r="B809" s="3" t="s">
        <v>1624</v>
      </c>
      <c r="C809" s="3" t="s">
        <v>255</v>
      </c>
      <c r="D809" s="3" t="s">
        <v>1247</v>
      </c>
      <c r="E809" s="3" t="s">
        <v>1487</v>
      </c>
    </row>
    <row r="810" spans="1:5">
      <c r="A810" s="3">
        <v>2401248</v>
      </c>
      <c r="B810" s="3" t="s">
        <v>1624</v>
      </c>
      <c r="C810" s="3" t="s">
        <v>1250</v>
      </c>
      <c r="D810" s="3" t="s">
        <v>1251</v>
      </c>
      <c r="E810" s="3" t="s">
        <v>1489</v>
      </c>
    </row>
    <row r="811" spans="1:5">
      <c r="A811" s="3">
        <v>2401255</v>
      </c>
      <c r="B811" s="3" t="s">
        <v>1625</v>
      </c>
      <c r="C811" s="3" t="s">
        <v>255</v>
      </c>
      <c r="D811" s="3" t="s">
        <v>1247</v>
      </c>
      <c r="E811" s="3" t="s">
        <v>1487</v>
      </c>
    </row>
    <row r="812" spans="1:5">
      <c r="A812" s="3">
        <v>2401255</v>
      </c>
      <c r="B812" s="3" t="s">
        <v>1625</v>
      </c>
      <c r="C812" s="3" t="s">
        <v>1250</v>
      </c>
      <c r="D812" s="3" t="s">
        <v>1251</v>
      </c>
      <c r="E812" s="3" t="s">
        <v>1489</v>
      </c>
    </row>
    <row r="813" spans="1:5">
      <c r="A813" s="3">
        <v>2401263</v>
      </c>
      <c r="B813" s="3" t="s">
        <v>1626</v>
      </c>
      <c r="C813" s="3" t="s">
        <v>255</v>
      </c>
      <c r="D813" s="3" t="s">
        <v>1247</v>
      </c>
      <c r="E813" s="3" t="s">
        <v>1487</v>
      </c>
    </row>
    <row r="814" spans="1:5">
      <c r="A814" s="3">
        <v>2401263</v>
      </c>
      <c r="B814" s="3" t="s">
        <v>1626</v>
      </c>
      <c r="C814" s="3" t="s">
        <v>1250</v>
      </c>
      <c r="D814" s="3" t="s">
        <v>1251</v>
      </c>
      <c r="E814" s="3" t="s">
        <v>1489</v>
      </c>
    </row>
    <row r="815" spans="1:5">
      <c r="A815" s="3">
        <v>2401271</v>
      </c>
      <c r="B815" s="3" t="s">
        <v>1627</v>
      </c>
      <c r="C815" s="3" t="s">
        <v>255</v>
      </c>
      <c r="D815" s="3" t="s">
        <v>1247</v>
      </c>
      <c r="E815" s="3" t="s">
        <v>1487</v>
      </c>
    </row>
    <row r="816" spans="1:5">
      <c r="A816" s="3">
        <v>2401271</v>
      </c>
      <c r="B816" s="3" t="s">
        <v>1627</v>
      </c>
      <c r="C816" s="3" t="s">
        <v>1250</v>
      </c>
      <c r="D816" s="3" t="s">
        <v>1251</v>
      </c>
      <c r="E816" s="3" t="s">
        <v>1489</v>
      </c>
    </row>
    <row r="817" spans="1:5">
      <c r="A817" s="3">
        <v>2401289</v>
      </c>
      <c r="B817" s="3" t="s">
        <v>1628</v>
      </c>
      <c r="C817" s="3" t="s">
        <v>255</v>
      </c>
      <c r="D817" s="3" t="s">
        <v>1247</v>
      </c>
      <c r="E817" s="3" t="s">
        <v>1487</v>
      </c>
    </row>
    <row r="818" spans="1:5">
      <c r="A818" s="3">
        <v>2401289</v>
      </c>
      <c r="B818" s="3" t="s">
        <v>1628</v>
      </c>
      <c r="C818" s="3" t="s">
        <v>1250</v>
      </c>
      <c r="D818" s="3" t="s">
        <v>1251</v>
      </c>
      <c r="E818" s="3" t="s">
        <v>1489</v>
      </c>
    </row>
    <row r="819" spans="1:5">
      <c r="A819" s="3">
        <v>2401297</v>
      </c>
      <c r="B819" s="3" t="s">
        <v>1629</v>
      </c>
      <c r="C819" s="3" t="s">
        <v>255</v>
      </c>
      <c r="D819" s="3" t="s">
        <v>1247</v>
      </c>
      <c r="E819" s="3" t="s">
        <v>1487</v>
      </c>
    </row>
    <row r="820" spans="1:5">
      <c r="A820" s="3">
        <v>2401297</v>
      </c>
      <c r="B820" s="3" t="s">
        <v>1629</v>
      </c>
      <c r="C820" s="3" t="s">
        <v>1250</v>
      </c>
      <c r="D820" s="3" t="s">
        <v>1251</v>
      </c>
      <c r="E820" s="3" t="s">
        <v>1489</v>
      </c>
    </row>
    <row r="821" spans="1:5">
      <c r="A821" s="3">
        <v>2401305</v>
      </c>
      <c r="B821" s="3" t="s">
        <v>1630</v>
      </c>
      <c r="C821" s="3" t="s">
        <v>255</v>
      </c>
      <c r="D821" s="3" t="s">
        <v>1247</v>
      </c>
      <c r="E821" s="3" t="s">
        <v>1487</v>
      </c>
    </row>
    <row r="822" spans="1:5">
      <c r="A822" s="3">
        <v>2401305</v>
      </c>
      <c r="B822" s="3" t="s">
        <v>1630</v>
      </c>
      <c r="C822" s="3" t="s">
        <v>1250</v>
      </c>
      <c r="D822" s="3" t="s">
        <v>1251</v>
      </c>
      <c r="E822" s="3" t="s">
        <v>1489</v>
      </c>
    </row>
    <row r="823" spans="1:5">
      <c r="A823" s="3">
        <v>2401321</v>
      </c>
      <c r="B823" s="3" t="s">
        <v>1631</v>
      </c>
      <c r="C823" s="3" t="s">
        <v>255</v>
      </c>
      <c r="D823" s="3" t="s">
        <v>1247</v>
      </c>
      <c r="E823" s="3" t="s">
        <v>1487</v>
      </c>
    </row>
    <row r="824" spans="1:5">
      <c r="A824" s="3">
        <v>2401321</v>
      </c>
      <c r="B824" s="3" t="s">
        <v>1631</v>
      </c>
      <c r="C824" s="3" t="s">
        <v>1250</v>
      </c>
      <c r="D824" s="3" t="s">
        <v>1251</v>
      </c>
      <c r="E824" s="3" t="s">
        <v>1489</v>
      </c>
    </row>
    <row r="825" spans="1:5">
      <c r="A825" s="3">
        <v>2401339</v>
      </c>
      <c r="B825" s="3" t="s">
        <v>1632</v>
      </c>
      <c r="C825" s="3" t="s">
        <v>255</v>
      </c>
      <c r="D825" s="3" t="s">
        <v>1247</v>
      </c>
      <c r="E825" s="3" t="s">
        <v>1487</v>
      </c>
    </row>
    <row r="826" spans="1:5">
      <c r="A826" s="3">
        <v>2401339</v>
      </c>
      <c r="B826" s="3" t="s">
        <v>1632</v>
      </c>
      <c r="C826" s="3" t="s">
        <v>429</v>
      </c>
      <c r="D826" s="3" t="s">
        <v>1253</v>
      </c>
      <c r="E826" s="3" t="s">
        <v>1488</v>
      </c>
    </row>
    <row r="827" spans="1:5">
      <c r="A827" s="3">
        <v>2401339</v>
      </c>
      <c r="B827" s="3" t="s">
        <v>1632</v>
      </c>
      <c r="C827" s="3" t="s">
        <v>1250</v>
      </c>
      <c r="D827" s="3" t="s">
        <v>1251</v>
      </c>
      <c r="E827" s="3" t="s">
        <v>1489</v>
      </c>
    </row>
    <row r="828" spans="1:5">
      <c r="A828" s="3">
        <v>2401347</v>
      </c>
      <c r="B828" s="3" t="s">
        <v>1633</v>
      </c>
      <c r="C828" s="3" t="s">
        <v>255</v>
      </c>
      <c r="D828" s="3" t="s">
        <v>1247</v>
      </c>
      <c r="E828" s="3" t="s">
        <v>1581</v>
      </c>
    </row>
    <row r="829" spans="1:5">
      <c r="A829" s="3">
        <v>2401347</v>
      </c>
      <c r="B829" s="3" t="s">
        <v>1633</v>
      </c>
      <c r="C829" s="3" t="s">
        <v>1250</v>
      </c>
      <c r="D829" s="3" t="s">
        <v>1251</v>
      </c>
      <c r="E829" s="3" t="s">
        <v>1489</v>
      </c>
    </row>
    <row r="830" spans="1:5">
      <c r="A830" s="3">
        <v>2401461</v>
      </c>
      <c r="B830" s="3" t="s">
        <v>1634</v>
      </c>
      <c r="C830" s="3" t="s">
        <v>255</v>
      </c>
      <c r="D830" s="3" t="s">
        <v>1247</v>
      </c>
      <c r="E830" s="3" t="s">
        <v>1581</v>
      </c>
    </row>
    <row r="831" spans="1:5">
      <c r="A831" s="3">
        <v>2401461</v>
      </c>
      <c r="B831" s="3" t="s">
        <v>1634</v>
      </c>
      <c r="C831" s="3" t="s">
        <v>1250</v>
      </c>
      <c r="D831" s="3" t="s">
        <v>1251</v>
      </c>
      <c r="E831" s="3" t="s">
        <v>1489</v>
      </c>
    </row>
    <row r="832" spans="1:5">
      <c r="A832" s="3">
        <v>2401479</v>
      </c>
      <c r="B832" s="3" t="s">
        <v>1635</v>
      </c>
      <c r="C832" s="3" t="s">
        <v>255</v>
      </c>
      <c r="D832" s="3" t="s">
        <v>1247</v>
      </c>
      <c r="E832" s="3" t="s">
        <v>1581</v>
      </c>
    </row>
    <row r="833" spans="1:5">
      <c r="A833" s="3">
        <v>2401479</v>
      </c>
      <c r="B833" s="3" t="s">
        <v>1635</v>
      </c>
      <c r="C833" s="3" t="s">
        <v>1250</v>
      </c>
      <c r="D833" s="3" t="s">
        <v>1251</v>
      </c>
      <c r="E833" s="3" t="s">
        <v>1489</v>
      </c>
    </row>
    <row r="834" spans="1:5">
      <c r="A834" s="3">
        <v>2401487</v>
      </c>
      <c r="B834" s="3" t="s">
        <v>1636</v>
      </c>
      <c r="C834" s="3" t="s">
        <v>255</v>
      </c>
      <c r="D834" s="3" t="s">
        <v>1247</v>
      </c>
      <c r="E834" s="3" t="s">
        <v>1487</v>
      </c>
    </row>
    <row r="835" spans="1:5">
      <c r="A835" s="3">
        <v>2401487</v>
      </c>
      <c r="B835" s="3" t="s">
        <v>1636</v>
      </c>
      <c r="C835" s="3" t="s">
        <v>1250</v>
      </c>
      <c r="D835" s="3" t="s">
        <v>1251</v>
      </c>
      <c r="E835" s="3" t="s">
        <v>1489</v>
      </c>
    </row>
    <row r="836" spans="1:5">
      <c r="A836" s="3">
        <v>2401503</v>
      </c>
      <c r="B836" s="3" t="s">
        <v>1637</v>
      </c>
      <c r="C836" s="3" t="s">
        <v>255</v>
      </c>
      <c r="D836" s="3" t="s">
        <v>1247</v>
      </c>
      <c r="E836" s="3" t="s">
        <v>1487</v>
      </c>
    </row>
    <row r="837" spans="1:5">
      <c r="A837" s="3">
        <v>2401503</v>
      </c>
      <c r="B837" s="3" t="s">
        <v>1637</v>
      </c>
      <c r="C837" s="3" t="s">
        <v>1250</v>
      </c>
      <c r="D837" s="3" t="s">
        <v>1251</v>
      </c>
      <c r="E837" s="3" t="s">
        <v>1489</v>
      </c>
    </row>
    <row r="838" spans="1:5">
      <c r="A838" s="3">
        <v>2401545</v>
      </c>
      <c r="B838" s="3" t="s">
        <v>1638</v>
      </c>
      <c r="C838" s="3" t="s">
        <v>255</v>
      </c>
      <c r="D838" s="3" t="s">
        <v>1247</v>
      </c>
      <c r="E838" s="3" t="s">
        <v>1487</v>
      </c>
    </row>
    <row r="839" spans="1:5">
      <c r="A839" s="3">
        <v>2401545</v>
      </c>
      <c r="B839" s="3" t="s">
        <v>1638</v>
      </c>
      <c r="C839" s="3" t="s">
        <v>1250</v>
      </c>
      <c r="D839" s="3" t="s">
        <v>1251</v>
      </c>
      <c r="E839" s="3" t="s">
        <v>1489</v>
      </c>
    </row>
    <row r="840" spans="1:5">
      <c r="A840" s="3">
        <v>2401552</v>
      </c>
      <c r="B840" s="3" t="s">
        <v>1639</v>
      </c>
      <c r="C840" s="3" t="s">
        <v>255</v>
      </c>
      <c r="D840" s="3" t="s">
        <v>1247</v>
      </c>
      <c r="E840" s="3" t="s">
        <v>1487</v>
      </c>
    </row>
    <row r="841" spans="1:5">
      <c r="A841" s="3">
        <v>2401552</v>
      </c>
      <c r="B841" s="3" t="s">
        <v>1639</v>
      </c>
      <c r="C841" s="3" t="s">
        <v>1250</v>
      </c>
      <c r="D841" s="3" t="s">
        <v>1251</v>
      </c>
      <c r="E841" s="3" t="s">
        <v>1489</v>
      </c>
    </row>
    <row r="842" spans="1:5">
      <c r="A842" s="3">
        <v>2401560</v>
      </c>
      <c r="B842" s="3" t="s">
        <v>1640</v>
      </c>
      <c r="C842" s="3" t="s">
        <v>255</v>
      </c>
      <c r="D842" s="3" t="s">
        <v>1247</v>
      </c>
      <c r="E842" s="3" t="s">
        <v>1487</v>
      </c>
    </row>
    <row r="843" spans="1:5">
      <c r="A843" s="3">
        <v>2401560</v>
      </c>
      <c r="B843" s="3" t="s">
        <v>1640</v>
      </c>
      <c r="C843" s="3" t="s">
        <v>1250</v>
      </c>
      <c r="D843" s="3" t="s">
        <v>1251</v>
      </c>
      <c r="E843" s="3" t="s">
        <v>1489</v>
      </c>
    </row>
    <row r="844" spans="1:5">
      <c r="A844" s="3">
        <v>2401578</v>
      </c>
      <c r="B844" s="3" t="s">
        <v>1641</v>
      </c>
      <c r="C844" s="3" t="s">
        <v>255</v>
      </c>
      <c r="D844" s="3" t="s">
        <v>1247</v>
      </c>
      <c r="E844" s="3" t="s">
        <v>1487</v>
      </c>
    </row>
    <row r="845" spans="1:5">
      <c r="A845" s="3">
        <v>2401578</v>
      </c>
      <c r="B845" s="3" t="s">
        <v>1641</v>
      </c>
      <c r="C845" s="3" t="s">
        <v>1250</v>
      </c>
      <c r="D845" s="3" t="s">
        <v>1251</v>
      </c>
      <c r="E845" s="3" t="s">
        <v>1489</v>
      </c>
    </row>
    <row r="846" spans="1:5">
      <c r="A846" s="3">
        <v>2401586</v>
      </c>
      <c r="B846" s="3" t="s">
        <v>1642</v>
      </c>
      <c r="C846" s="3" t="s">
        <v>255</v>
      </c>
      <c r="D846" s="3" t="s">
        <v>1247</v>
      </c>
      <c r="E846" s="3" t="s">
        <v>1487</v>
      </c>
    </row>
    <row r="847" spans="1:5">
      <c r="A847" s="3">
        <v>2401586</v>
      </c>
      <c r="B847" s="3" t="s">
        <v>1642</v>
      </c>
      <c r="C847" s="3" t="s">
        <v>1250</v>
      </c>
      <c r="D847" s="3" t="s">
        <v>1251</v>
      </c>
      <c r="E847" s="3" t="s">
        <v>1489</v>
      </c>
    </row>
    <row r="848" spans="1:5">
      <c r="A848" s="3">
        <v>2401594</v>
      </c>
      <c r="B848" s="3" t="s">
        <v>1643</v>
      </c>
      <c r="C848" s="3" t="s">
        <v>255</v>
      </c>
      <c r="D848" s="3" t="s">
        <v>1247</v>
      </c>
      <c r="E848" s="3" t="s">
        <v>1487</v>
      </c>
    </row>
    <row r="849" spans="1:5">
      <c r="A849" s="3">
        <v>2401594</v>
      </c>
      <c r="B849" s="3" t="s">
        <v>1643</v>
      </c>
      <c r="C849" s="3" t="s">
        <v>1250</v>
      </c>
      <c r="D849" s="3" t="s">
        <v>1251</v>
      </c>
      <c r="E849" s="3" t="s">
        <v>1489</v>
      </c>
    </row>
    <row r="850" spans="1:5">
      <c r="A850" s="3">
        <v>2401602</v>
      </c>
      <c r="B850" s="3" t="s">
        <v>1644</v>
      </c>
      <c r="C850" s="3" t="s">
        <v>255</v>
      </c>
      <c r="D850" s="3" t="s">
        <v>1247</v>
      </c>
      <c r="E850" s="3" t="s">
        <v>1487</v>
      </c>
    </row>
    <row r="851" spans="1:5">
      <c r="A851" s="3">
        <v>2401602</v>
      </c>
      <c r="B851" s="3" t="s">
        <v>1645</v>
      </c>
      <c r="C851" s="3" t="s">
        <v>1250</v>
      </c>
      <c r="D851" s="3" t="s">
        <v>1251</v>
      </c>
      <c r="E851" s="3" t="s">
        <v>1489</v>
      </c>
    </row>
    <row r="852" spans="1:5">
      <c r="A852" s="3">
        <v>2401610</v>
      </c>
      <c r="B852" s="3" t="s">
        <v>1646</v>
      </c>
      <c r="C852" s="3" t="s">
        <v>255</v>
      </c>
      <c r="D852" s="3" t="s">
        <v>1247</v>
      </c>
      <c r="E852" s="3" t="s">
        <v>1487</v>
      </c>
    </row>
    <row r="853" spans="1:5">
      <c r="A853" s="3">
        <v>2401610</v>
      </c>
      <c r="B853" s="3" t="s">
        <v>1646</v>
      </c>
      <c r="C853" s="3" t="s">
        <v>1250</v>
      </c>
      <c r="D853" s="3" t="s">
        <v>1251</v>
      </c>
      <c r="E853" s="3" t="s">
        <v>1489</v>
      </c>
    </row>
    <row r="854" spans="1:5">
      <c r="A854" s="3">
        <v>2401628</v>
      </c>
      <c r="B854" s="3" t="s">
        <v>1647</v>
      </c>
      <c r="C854" s="3" t="s">
        <v>255</v>
      </c>
      <c r="D854" s="3" t="s">
        <v>1247</v>
      </c>
      <c r="E854" s="3" t="s">
        <v>1487</v>
      </c>
    </row>
    <row r="855" spans="1:5">
      <c r="A855" s="3">
        <v>2401628</v>
      </c>
      <c r="B855" s="3" t="s">
        <v>1648</v>
      </c>
      <c r="C855" s="3" t="s">
        <v>1250</v>
      </c>
      <c r="D855" s="3" t="s">
        <v>1251</v>
      </c>
      <c r="E855" s="3" t="s">
        <v>1489</v>
      </c>
    </row>
    <row r="856" spans="1:5">
      <c r="A856" s="3">
        <v>2401636</v>
      </c>
      <c r="B856" s="3" t="s">
        <v>1649</v>
      </c>
      <c r="C856" s="3" t="s">
        <v>255</v>
      </c>
      <c r="D856" s="3" t="s">
        <v>1247</v>
      </c>
      <c r="E856" s="3" t="s">
        <v>1487</v>
      </c>
    </row>
    <row r="857" spans="1:5">
      <c r="A857" s="3">
        <v>2401636</v>
      </c>
      <c r="B857" s="3" t="s">
        <v>1649</v>
      </c>
      <c r="C857" s="3" t="s">
        <v>1250</v>
      </c>
      <c r="D857" s="3" t="s">
        <v>1251</v>
      </c>
      <c r="E857" s="3" t="s">
        <v>1489</v>
      </c>
    </row>
    <row r="858" spans="1:5">
      <c r="A858" s="3">
        <v>2401644</v>
      </c>
      <c r="B858" s="3" t="s">
        <v>1650</v>
      </c>
      <c r="C858" s="3" t="s">
        <v>255</v>
      </c>
      <c r="D858" s="3" t="s">
        <v>1247</v>
      </c>
      <c r="E858" s="3" t="s">
        <v>1487</v>
      </c>
    </row>
    <row r="859" spans="1:5">
      <c r="A859" s="3">
        <v>2401644</v>
      </c>
      <c r="B859" s="3" t="s">
        <v>1650</v>
      </c>
      <c r="C859" s="3" t="s">
        <v>1250</v>
      </c>
      <c r="D859" s="3" t="s">
        <v>1251</v>
      </c>
      <c r="E859" s="3" t="s">
        <v>1489</v>
      </c>
    </row>
    <row r="860" spans="1:5">
      <c r="A860" s="3">
        <v>2401651</v>
      </c>
      <c r="B860" s="3" t="s">
        <v>1651</v>
      </c>
      <c r="C860" s="3" t="s">
        <v>255</v>
      </c>
      <c r="D860" s="3" t="s">
        <v>1247</v>
      </c>
      <c r="E860" s="3" t="s">
        <v>1581</v>
      </c>
    </row>
    <row r="861" spans="1:5">
      <c r="A861" s="3">
        <v>2401651</v>
      </c>
      <c r="B861" s="3" t="s">
        <v>1651</v>
      </c>
      <c r="C861" s="3" t="s">
        <v>1250</v>
      </c>
      <c r="D861" s="3" t="s">
        <v>1251</v>
      </c>
      <c r="E861" s="3" t="s">
        <v>1489</v>
      </c>
    </row>
    <row r="862" spans="1:5">
      <c r="A862" s="3">
        <v>2401669</v>
      </c>
      <c r="B862" s="3" t="s">
        <v>1652</v>
      </c>
      <c r="C862" s="3" t="s">
        <v>255</v>
      </c>
      <c r="D862" s="3" t="s">
        <v>1247</v>
      </c>
      <c r="E862" s="3" t="s">
        <v>1581</v>
      </c>
    </row>
    <row r="863" spans="1:5">
      <c r="A863" s="3">
        <v>2401669</v>
      </c>
      <c r="B863" s="3" t="s">
        <v>1652</v>
      </c>
      <c r="C863" s="3" t="s">
        <v>1250</v>
      </c>
      <c r="D863" s="3" t="s">
        <v>1251</v>
      </c>
      <c r="E863" s="3" t="s">
        <v>1489</v>
      </c>
    </row>
    <row r="864" spans="1:5">
      <c r="A864" s="3">
        <v>2401677</v>
      </c>
      <c r="B864" s="3" t="s">
        <v>1653</v>
      </c>
      <c r="C864" s="3" t="s">
        <v>255</v>
      </c>
      <c r="D864" s="3" t="s">
        <v>1247</v>
      </c>
      <c r="E864" s="3" t="s">
        <v>1515</v>
      </c>
    </row>
    <row r="865" spans="1:5">
      <c r="A865" s="3">
        <v>2401677</v>
      </c>
      <c r="B865" s="3" t="s">
        <v>1653</v>
      </c>
      <c r="C865" s="3" t="s">
        <v>1250</v>
      </c>
      <c r="D865" s="3" t="s">
        <v>1251</v>
      </c>
      <c r="E865" s="3" t="s">
        <v>1489</v>
      </c>
    </row>
    <row r="866" spans="1:5">
      <c r="A866" s="3" t="s">
        <v>509</v>
      </c>
      <c r="B866" s="3" t="s">
        <v>1654</v>
      </c>
      <c r="C866" s="3" t="s">
        <v>255</v>
      </c>
      <c r="D866" s="3" t="s">
        <v>1247</v>
      </c>
      <c r="E866" s="3" t="s">
        <v>1655</v>
      </c>
    </row>
    <row r="867" spans="1:5">
      <c r="A867" s="3" t="s">
        <v>509</v>
      </c>
      <c r="B867" s="3" t="s">
        <v>1654</v>
      </c>
      <c r="C867" s="3" t="s">
        <v>498</v>
      </c>
      <c r="D867" s="3" t="s">
        <v>1249</v>
      </c>
      <c r="E867" s="3" t="s">
        <v>1655</v>
      </c>
    </row>
    <row r="868" spans="1:5">
      <c r="A868" s="3" t="s">
        <v>509</v>
      </c>
      <c r="B868" s="3" t="s">
        <v>1654</v>
      </c>
      <c r="C868" s="3" t="s">
        <v>429</v>
      </c>
      <c r="D868" s="3" t="s">
        <v>1253</v>
      </c>
      <c r="E868" s="3" t="s">
        <v>1655</v>
      </c>
    </row>
    <row r="869" spans="1:5">
      <c r="A869" s="3" t="s">
        <v>509</v>
      </c>
      <c r="B869" s="3" t="s">
        <v>1654</v>
      </c>
      <c r="C869" s="3" t="s">
        <v>1250</v>
      </c>
      <c r="D869" s="3" t="s">
        <v>1251</v>
      </c>
      <c r="E869" s="3" t="s">
        <v>1655</v>
      </c>
    </row>
    <row r="870" spans="1:5">
      <c r="A870" s="3" t="s">
        <v>511</v>
      </c>
      <c r="B870" s="3" t="s">
        <v>1656</v>
      </c>
      <c r="C870" s="3" t="s">
        <v>255</v>
      </c>
      <c r="D870" s="3" t="s">
        <v>1247</v>
      </c>
      <c r="E870" s="3" t="s">
        <v>1655</v>
      </c>
    </row>
    <row r="871" spans="1:5">
      <c r="A871" s="3" t="s">
        <v>511</v>
      </c>
      <c r="B871" s="3" t="s">
        <v>1656</v>
      </c>
      <c r="C871" s="3" t="s">
        <v>498</v>
      </c>
      <c r="D871" s="3" t="s">
        <v>1249</v>
      </c>
      <c r="E871" s="3" t="s">
        <v>1655</v>
      </c>
    </row>
    <row r="872" spans="1:5">
      <c r="A872" s="3" t="s">
        <v>511</v>
      </c>
      <c r="B872" s="3" t="s">
        <v>1656</v>
      </c>
      <c r="C872" s="3" t="s">
        <v>429</v>
      </c>
      <c r="D872" s="3" t="s">
        <v>1253</v>
      </c>
      <c r="E872" s="3" t="s">
        <v>1655</v>
      </c>
    </row>
    <row r="873" spans="1:5">
      <c r="A873" s="3" t="s">
        <v>511</v>
      </c>
      <c r="B873" s="3" t="s">
        <v>1656</v>
      </c>
      <c r="C873" s="3" t="s">
        <v>1250</v>
      </c>
      <c r="D873" s="3" t="s">
        <v>1251</v>
      </c>
      <c r="E873" s="3" t="s">
        <v>1655</v>
      </c>
    </row>
    <row r="874" spans="1:5">
      <c r="A874" s="3" t="s">
        <v>513</v>
      </c>
      <c r="B874" s="3" t="s">
        <v>1657</v>
      </c>
      <c r="C874" s="3" t="s">
        <v>255</v>
      </c>
      <c r="D874" s="3" t="s">
        <v>1247</v>
      </c>
      <c r="E874" s="3" t="s">
        <v>1655</v>
      </c>
    </row>
    <row r="875" spans="1:5">
      <c r="A875" s="3" t="s">
        <v>513</v>
      </c>
      <c r="B875" s="3" t="s">
        <v>1657</v>
      </c>
      <c r="C875" s="3" t="s">
        <v>498</v>
      </c>
      <c r="D875" s="3" t="s">
        <v>1249</v>
      </c>
      <c r="E875" s="3" t="s">
        <v>1655</v>
      </c>
    </row>
    <row r="876" spans="1:5">
      <c r="A876" s="3" t="s">
        <v>513</v>
      </c>
      <c r="B876" s="3" t="s">
        <v>1657</v>
      </c>
      <c r="C876" s="3" t="s">
        <v>429</v>
      </c>
      <c r="D876" s="3" t="s">
        <v>1253</v>
      </c>
      <c r="E876" s="3" t="s">
        <v>1655</v>
      </c>
    </row>
    <row r="877" spans="1:5">
      <c r="A877" s="3" t="s">
        <v>513</v>
      </c>
      <c r="B877" s="3" t="s">
        <v>1657</v>
      </c>
      <c r="C877" s="3" t="s">
        <v>1250</v>
      </c>
      <c r="D877" s="3" t="s">
        <v>1251</v>
      </c>
      <c r="E877" s="3" t="s">
        <v>1655</v>
      </c>
    </row>
    <row r="878" spans="1:5">
      <c r="A878" s="3" t="s">
        <v>1658</v>
      </c>
      <c r="B878" s="3" t="s">
        <v>1659</v>
      </c>
      <c r="C878" s="3" t="s">
        <v>255</v>
      </c>
      <c r="D878" s="3" t="s">
        <v>1247</v>
      </c>
      <c r="E878" s="3" t="s">
        <v>1655</v>
      </c>
    </row>
    <row r="879" spans="1:5">
      <c r="A879" s="3" t="s">
        <v>1658</v>
      </c>
      <c r="B879" s="3" t="s">
        <v>1659</v>
      </c>
      <c r="C879" s="3" t="s">
        <v>498</v>
      </c>
      <c r="D879" s="3" t="s">
        <v>1249</v>
      </c>
      <c r="E879" s="3" t="s">
        <v>1655</v>
      </c>
    </row>
    <row r="880" spans="1:5">
      <c r="A880" s="3" t="s">
        <v>1658</v>
      </c>
      <c r="B880" s="3" t="s">
        <v>1659</v>
      </c>
      <c r="C880" s="3" t="s">
        <v>429</v>
      </c>
      <c r="D880" s="3" t="s">
        <v>1253</v>
      </c>
      <c r="E880" s="3" t="s">
        <v>1655</v>
      </c>
    </row>
    <row r="881" spans="1:5">
      <c r="A881" s="3" t="s">
        <v>1658</v>
      </c>
      <c r="B881" s="3" t="s">
        <v>1659</v>
      </c>
      <c r="C881" s="3" t="s">
        <v>1250</v>
      </c>
      <c r="D881" s="3" t="s">
        <v>1251</v>
      </c>
      <c r="E881" s="3" t="s">
        <v>1655</v>
      </c>
    </row>
    <row r="882" spans="1:5">
      <c r="A882" s="3" t="s">
        <v>558</v>
      </c>
      <c r="B882" s="3" t="s">
        <v>1660</v>
      </c>
      <c r="C882" s="3" t="s">
        <v>255</v>
      </c>
      <c r="D882" s="3" t="s">
        <v>1247</v>
      </c>
      <c r="E882" s="3" t="s">
        <v>1661</v>
      </c>
    </row>
    <row r="883" spans="1:5">
      <c r="A883" s="3" t="s">
        <v>558</v>
      </c>
      <c r="B883" s="3" t="s">
        <v>1660</v>
      </c>
      <c r="C883" s="3" t="s">
        <v>498</v>
      </c>
      <c r="D883" s="3" t="s">
        <v>1249</v>
      </c>
      <c r="E883" s="3" t="s">
        <v>1661</v>
      </c>
    </row>
    <row r="884" spans="1:5">
      <c r="A884" s="3" t="s">
        <v>558</v>
      </c>
      <c r="B884" s="3" t="s">
        <v>1660</v>
      </c>
      <c r="C884" s="3" t="s">
        <v>429</v>
      </c>
      <c r="D884" s="3" t="s">
        <v>1253</v>
      </c>
      <c r="E884" s="3" t="s">
        <v>1661</v>
      </c>
    </row>
    <row r="885" spans="1:5">
      <c r="A885" s="3" t="s">
        <v>558</v>
      </c>
      <c r="B885" s="3" t="s">
        <v>1660</v>
      </c>
      <c r="C885" s="3" t="s">
        <v>1250</v>
      </c>
      <c r="D885" s="3" t="s">
        <v>1251</v>
      </c>
      <c r="E885" s="3" t="s">
        <v>1661</v>
      </c>
    </row>
    <row r="886" spans="1:5">
      <c r="A886" s="3" t="s">
        <v>564</v>
      </c>
      <c r="B886" s="3" t="s">
        <v>1662</v>
      </c>
      <c r="C886" s="3" t="s">
        <v>255</v>
      </c>
      <c r="D886" s="3" t="s">
        <v>1247</v>
      </c>
      <c r="E886" s="3" t="s">
        <v>1655</v>
      </c>
    </row>
    <row r="887" spans="1:5">
      <c r="A887" s="3" t="s">
        <v>564</v>
      </c>
      <c r="B887" s="3" t="s">
        <v>1662</v>
      </c>
      <c r="C887" s="3" t="s">
        <v>498</v>
      </c>
      <c r="D887" s="3" t="s">
        <v>1249</v>
      </c>
      <c r="E887" s="3" t="s">
        <v>1655</v>
      </c>
    </row>
    <row r="888" spans="1:5">
      <c r="A888" s="3" t="s">
        <v>564</v>
      </c>
      <c r="B888" s="3" t="s">
        <v>1662</v>
      </c>
      <c r="C888" s="3" t="s">
        <v>429</v>
      </c>
      <c r="D888" s="3" t="s">
        <v>1253</v>
      </c>
      <c r="E888" s="3" t="s">
        <v>1655</v>
      </c>
    </row>
    <row r="889" spans="1:5">
      <c r="A889" s="3" t="s">
        <v>564</v>
      </c>
      <c r="B889" s="3" t="s">
        <v>1662</v>
      </c>
      <c r="C889" s="3" t="s">
        <v>1250</v>
      </c>
      <c r="D889" s="3" t="s">
        <v>1251</v>
      </c>
      <c r="E889" s="3" t="s">
        <v>1655</v>
      </c>
    </row>
    <row r="890" spans="1:5">
      <c r="A890" s="3" t="s">
        <v>413</v>
      </c>
      <c r="B890" s="3" t="s">
        <v>1663</v>
      </c>
      <c r="C890" s="3" t="s">
        <v>255</v>
      </c>
      <c r="D890" s="3" t="s">
        <v>1247</v>
      </c>
      <c r="E890" s="3" t="s">
        <v>1655</v>
      </c>
    </row>
    <row r="891" spans="1:5">
      <c r="A891" s="3" t="s">
        <v>413</v>
      </c>
      <c r="B891" s="3" t="s">
        <v>1663</v>
      </c>
      <c r="C891" s="3" t="s">
        <v>498</v>
      </c>
      <c r="D891" s="3" t="s">
        <v>1249</v>
      </c>
      <c r="E891" s="3" t="s">
        <v>1655</v>
      </c>
    </row>
    <row r="892" spans="1:5">
      <c r="A892" s="3" t="s">
        <v>413</v>
      </c>
      <c r="B892" s="3" t="s">
        <v>1663</v>
      </c>
      <c r="C892" s="3" t="s">
        <v>429</v>
      </c>
      <c r="D892" s="3" t="s">
        <v>1253</v>
      </c>
      <c r="E892" s="3" t="s">
        <v>1655</v>
      </c>
    </row>
    <row r="893" spans="1:5">
      <c r="A893" s="3" t="s">
        <v>413</v>
      </c>
      <c r="B893" s="3" t="s">
        <v>1663</v>
      </c>
      <c r="C893" s="3" t="s">
        <v>1250</v>
      </c>
      <c r="D893" s="3" t="s">
        <v>1251</v>
      </c>
      <c r="E893" s="3" t="s">
        <v>1655</v>
      </c>
    </row>
    <row r="894" spans="1:5">
      <c r="A894" s="3" t="s">
        <v>568</v>
      </c>
      <c r="B894" s="3" t="s">
        <v>1664</v>
      </c>
      <c r="C894" s="3" t="s">
        <v>255</v>
      </c>
      <c r="D894" s="3" t="s">
        <v>1247</v>
      </c>
      <c r="E894" s="3" t="s">
        <v>1655</v>
      </c>
    </row>
    <row r="895" spans="1:5">
      <c r="A895" s="3" t="s">
        <v>568</v>
      </c>
      <c r="B895" s="3" t="s">
        <v>1664</v>
      </c>
      <c r="C895" s="3" t="s">
        <v>498</v>
      </c>
      <c r="D895" s="3" t="s">
        <v>1249</v>
      </c>
      <c r="E895" s="3" t="s">
        <v>1655</v>
      </c>
    </row>
    <row r="896" spans="1:5">
      <c r="A896" s="3" t="s">
        <v>568</v>
      </c>
      <c r="B896" s="3" t="s">
        <v>1664</v>
      </c>
      <c r="C896" s="3" t="s">
        <v>429</v>
      </c>
      <c r="D896" s="3" t="s">
        <v>1253</v>
      </c>
      <c r="E896" s="3" t="s">
        <v>1655</v>
      </c>
    </row>
    <row r="897" spans="1:5">
      <c r="A897" s="3" t="s">
        <v>568</v>
      </c>
      <c r="B897" s="3" t="s">
        <v>1664</v>
      </c>
      <c r="C897" s="3" t="s">
        <v>1250</v>
      </c>
      <c r="D897" s="3" t="s">
        <v>1251</v>
      </c>
      <c r="E897" s="3" t="s">
        <v>1655</v>
      </c>
    </row>
    <row r="898" spans="1:5">
      <c r="A898" s="3" t="s">
        <v>603</v>
      </c>
      <c r="B898" s="3" t="s">
        <v>1665</v>
      </c>
      <c r="C898" s="3" t="s">
        <v>255</v>
      </c>
      <c r="D898" s="3" t="s">
        <v>1247</v>
      </c>
      <c r="E898" s="3" t="s">
        <v>1655</v>
      </c>
    </row>
    <row r="899" spans="1:5">
      <c r="A899" s="3" t="s">
        <v>603</v>
      </c>
      <c r="B899" s="3" t="s">
        <v>1665</v>
      </c>
      <c r="C899" s="3" t="s">
        <v>498</v>
      </c>
      <c r="D899" s="3" t="s">
        <v>1249</v>
      </c>
      <c r="E899" s="3" t="s">
        <v>1655</v>
      </c>
    </row>
    <row r="900" spans="1:5">
      <c r="A900" s="3" t="s">
        <v>603</v>
      </c>
      <c r="B900" s="3" t="s">
        <v>1665</v>
      </c>
      <c r="C900" s="3" t="s">
        <v>429</v>
      </c>
      <c r="D900" s="3" t="s">
        <v>1253</v>
      </c>
      <c r="E900" s="3" t="s">
        <v>1655</v>
      </c>
    </row>
    <row r="901" spans="1:5">
      <c r="A901" s="3" t="s">
        <v>603</v>
      </c>
      <c r="B901" s="3" t="s">
        <v>1665</v>
      </c>
      <c r="C901" s="3" t="s">
        <v>1250</v>
      </c>
      <c r="D901" s="3" t="s">
        <v>1251</v>
      </c>
      <c r="E901" s="3" t="s">
        <v>1655</v>
      </c>
    </row>
    <row r="902" spans="1:5">
      <c r="A902" s="3" t="s">
        <v>605</v>
      </c>
      <c r="B902" s="3" t="s">
        <v>1666</v>
      </c>
      <c r="C902" s="3" t="s">
        <v>255</v>
      </c>
      <c r="D902" s="3" t="s">
        <v>1247</v>
      </c>
      <c r="E902" s="3" t="s">
        <v>1655</v>
      </c>
    </row>
    <row r="903" spans="1:5">
      <c r="A903" s="3" t="s">
        <v>605</v>
      </c>
      <c r="B903" s="3" t="s">
        <v>1666</v>
      </c>
      <c r="C903" s="3" t="s">
        <v>498</v>
      </c>
      <c r="D903" s="3" t="s">
        <v>1249</v>
      </c>
      <c r="E903" s="3" t="s">
        <v>1655</v>
      </c>
    </row>
    <row r="904" spans="1:5">
      <c r="A904" s="3" t="s">
        <v>605</v>
      </c>
      <c r="B904" s="3" t="s">
        <v>1666</v>
      </c>
      <c r="C904" s="3" t="s">
        <v>429</v>
      </c>
      <c r="D904" s="3" t="s">
        <v>1253</v>
      </c>
      <c r="E904" s="3" t="s">
        <v>1655</v>
      </c>
    </row>
    <row r="905" spans="1:5">
      <c r="A905" s="3" t="s">
        <v>605</v>
      </c>
      <c r="B905" s="3" t="s">
        <v>1666</v>
      </c>
      <c r="C905" s="3" t="s">
        <v>1250</v>
      </c>
      <c r="D905" s="3" t="s">
        <v>1251</v>
      </c>
      <c r="E905" s="3" t="s">
        <v>1655</v>
      </c>
    </row>
    <row r="906" spans="1:5">
      <c r="A906" s="3" t="s">
        <v>609</v>
      </c>
      <c r="B906" s="3" t="s">
        <v>1667</v>
      </c>
      <c r="C906" s="3" t="s">
        <v>255</v>
      </c>
      <c r="D906" s="3" t="s">
        <v>1247</v>
      </c>
      <c r="E906" s="3" t="s">
        <v>1655</v>
      </c>
    </row>
    <row r="907" spans="1:5">
      <c r="A907" s="3" t="s">
        <v>609</v>
      </c>
      <c r="B907" s="3" t="s">
        <v>1667</v>
      </c>
      <c r="C907" s="3" t="s">
        <v>498</v>
      </c>
      <c r="D907" s="3" t="s">
        <v>1249</v>
      </c>
      <c r="E907" s="3" t="s">
        <v>1655</v>
      </c>
    </row>
    <row r="908" spans="1:5">
      <c r="A908" s="3" t="s">
        <v>609</v>
      </c>
      <c r="B908" s="3" t="s">
        <v>1667</v>
      </c>
      <c r="C908" s="3" t="s">
        <v>429</v>
      </c>
      <c r="D908" s="3" t="s">
        <v>1253</v>
      </c>
      <c r="E908" s="3" t="s">
        <v>1655</v>
      </c>
    </row>
    <row r="909" spans="1:5">
      <c r="A909" s="3" t="s">
        <v>609</v>
      </c>
      <c r="B909" s="3" t="s">
        <v>1667</v>
      </c>
      <c r="C909" s="3" t="s">
        <v>1250</v>
      </c>
      <c r="D909" s="3" t="s">
        <v>1251</v>
      </c>
      <c r="E909" s="3" t="s">
        <v>1655</v>
      </c>
    </row>
    <row r="910" spans="1:5">
      <c r="A910" s="3" t="s">
        <v>613</v>
      </c>
      <c r="B910" s="3" t="s">
        <v>1668</v>
      </c>
      <c r="C910" s="3" t="s">
        <v>255</v>
      </c>
      <c r="D910" s="3" t="s">
        <v>1247</v>
      </c>
      <c r="E910" s="3" t="s">
        <v>1655</v>
      </c>
    </row>
    <row r="911" spans="1:5">
      <c r="A911" s="3" t="s">
        <v>613</v>
      </c>
      <c r="B911" s="3" t="s">
        <v>1668</v>
      </c>
      <c r="C911" s="3" t="s">
        <v>498</v>
      </c>
      <c r="D911" s="3" t="s">
        <v>1249</v>
      </c>
      <c r="E911" s="3" t="s">
        <v>1655</v>
      </c>
    </row>
    <row r="912" spans="1:5">
      <c r="A912" s="3" t="s">
        <v>613</v>
      </c>
      <c r="B912" s="3" t="s">
        <v>1668</v>
      </c>
      <c r="C912" s="3" t="s">
        <v>429</v>
      </c>
      <c r="D912" s="3" t="s">
        <v>1253</v>
      </c>
      <c r="E912" s="3" t="s">
        <v>1655</v>
      </c>
    </row>
    <row r="913" spans="1:5">
      <c r="A913" s="3" t="s">
        <v>613</v>
      </c>
      <c r="B913" s="3" t="s">
        <v>1668</v>
      </c>
      <c r="C913" s="3" t="s">
        <v>1250</v>
      </c>
      <c r="D913" s="3" t="s">
        <v>1251</v>
      </c>
      <c r="E913" s="3" t="s">
        <v>1655</v>
      </c>
    </row>
    <row r="914" spans="1:5">
      <c r="A914" s="3" t="s">
        <v>617</v>
      </c>
      <c r="B914" s="3" t="s">
        <v>1669</v>
      </c>
      <c r="C914" s="3" t="s">
        <v>255</v>
      </c>
      <c r="D914" s="3" t="s">
        <v>1247</v>
      </c>
      <c r="E914" s="3" t="s">
        <v>1655</v>
      </c>
    </row>
    <row r="915" spans="1:5">
      <c r="A915" s="3" t="s">
        <v>617</v>
      </c>
      <c r="B915" s="3" t="s">
        <v>1669</v>
      </c>
      <c r="C915" s="3" t="s">
        <v>498</v>
      </c>
      <c r="D915" s="3" t="s">
        <v>1249</v>
      </c>
      <c r="E915" s="3" t="s">
        <v>1655</v>
      </c>
    </row>
    <row r="916" spans="1:5">
      <c r="A916" s="3" t="s">
        <v>617</v>
      </c>
      <c r="B916" s="3" t="s">
        <v>1669</v>
      </c>
      <c r="C916" s="3" t="s">
        <v>429</v>
      </c>
      <c r="D916" s="3" t="s">
        <v>1253</v>
      </c>
      <c r="E916" s="3" t="s">
        <v>1655</v>
      </c>
    </row>
    <row r="917" spans="1:5">
      <c r="A917" s="3" t="s">
        <v>617</v>
      </c>
      <c r="B917" s="3" t="s">
        <v>1669</v>
      </c>
      <c r="C917" s="3" t="s">
        <v>1250</v>
      </c>
      <c r="D917" s="3" t="s">
        <v>1251</v>
      </c>
      <c r="E917" s="3" t="s">
        <v>1655</v>
      </c>
    </row>
    <row r="918" spans="1:5">
      <c r="A918" s="3" t="s">
        <v>621</v>
      </c>
      <c r="B918" s="3" t="s">
        <v>1670</v>
      </c>
      <c r="C918" s="3" t="s">
        <v>255</v>
      </c>
      <c r="D918" s="3" t="s">
        <v>1247</v>
      </c>
      <c r="E918" s="3" t="s">
        <v>1655</v>
      </c>
    </row>
    <row r="919" spans="1:5">
      <c r="A919" s="3" t="s">
        <v>621</v>
      </c>
      <c r="B919" s="3" t="s">
        <v>1670</v>
      </c>
      <c r="C919" s="3" t="s">
        <v>498</v>
      </c>
      <c r="D919" s="3" t="s">
        <v>1249</v>
      </c>
      <c r="E919" s="3" t="s">
        <v>1655</v>
      </c>
    </row>
    <row r="920" spans="1:5">
      <c r="A920" s="3" t="s">
        <v>621</v>
      </c>
      <c r="B920" s="3" t="s">
        <v>1670</v>
      </c>
      <c r="C920" s="3" t="s">
        <v>429</v>
      </c>
      <c r="D920" s="3" t="s">
        <v>1253</v>
      </c>
      <c r="E920" s="3" t="s">
        <v>1655</v>
      </c>
    </row>
    <row r="921" spans="1:5">
      <c r="A921" s="3" t="s">
        <v>621</v>
      </c>
      <c r="B921" s="3" t="s">
        <v>1670</v>
      </c>
      <c r="C921" s="3" t="s">
        <v>1250</v>
      </c>
      <c r="D921" s="3" t="s">
        <v>1251</v>
      </c>
      <c r="E921" s="3" t="s">
        <v>1655</v>
      </c>
    </row>
    <row r="922" spans="1:5">
      <c r="A922" s="3" t="s">
        <v>625</v>
      </c>
      <c r="B922" s="3" t="s">
        <v>1671</v>
      </c>
      <c r="C922" s="3" t="s">
        <v>255</v>
      </c>
      <c r="D922" s="3" t="s">
        <v>1247</v>
      </c>
      <c r="E922" s="3" t="s">
        <v>1655</v>
      </c>
    </row>
    <row r="923" spans="1:5">
      <c r="A923" s="3" t="s">
        <v>625</v>
      </c>
      <c r="B923" s="3" t="s">
        <v>1671</v>
      </c>
      <c r="C923" s="3" t="s">
        <v>498</v>
      </c>
      <c r="D923" s="3" t="s">
        <v>1249</v>
      </c>
      <c r="E923" s="3" t="s">
        <v>1655</v>
      </c>
    </row>
    <row r="924" spans="1:5">
      <c r="A924" s="3" t="s">
        <v>625</v>
      </c>
      <c r="B924" s="3" t="s">
        <v>1671</v>
      </c>
      <c r="C924" s="3" t="s">
        <v>429</v>
      </c>
      <c r="D924" s="3" t="s">
        <v>1253</v>
      </c>
      <c r="E924" s="3" t="s">
        <v>1655</v>
      </c>
    </row>
    <row r="925" spans="1:5">
      <c r="A925" s="3" t="s">
        <v>625</v>
      </c>
      <c r="B925" s="3" t="s">
        <v>1671</v>
      </c>
      <c r="C925" s="3" t="s">
        <v>1250</v>
      </c>
      <c r="D925" s="3" t="s">
        <v>1251</v>
      </c>
      <c r="E925" s="3" t="s">
        <v>1655</v>
      </c>
    </row>
    <row r="926" spans="1:5">
      <c r="A926" s="3" t="s">
        <v>627</v>
      </c>
      <c r="B926" s="3" t="s">
        <v>1672</v>
      </c>
      <c r="C926" s="3" t="s">
        <v>255</v>
      </c>
      <c r="D926" s="3" t="s">
        <v>1247</v>
      </c>
      <c r="E926" s="3" t="s">
        <v>1655</v>
      </c>
    </row>
    <row r="927" spans="1:5">
      <c r="A927" s="3" t="s">
        <v>627</v>
      </c>
      <c r="B927" s="3" t="s">
        <v>1672</v>
      </c>
      <c r="C927" s="3" t="s">
        <v>498</v>
      </c>
      <c r="D927" s="3" t="s">
        <v>1249</v>
      </c>
      <c r="E927" s="3" t="s">
        <v>1655</v>
      </c>
    </row>
    <row r="928" spans="1:5">
      <c r="A928" s="3" t="s">
        <v>627</v>
      </c>
      <c r="B928" s="3" t="s">
        <v>1672</v>
      </c>
      <c r="C928" s="3" t="s">
        <v>429</v>
      </c>
      <c r="D928" s="3" t="s">
        <v>1253</v>
      </c>
      <c r="E928" s="3" t="s">
        <v>1655</v>
      </c>
    </row>
    <row r="929" spans="1:5">
      <c r="A929" s="3" t="s">
        <v>627</v>
      </c>
      <c r="B929" s="3" t="s">
        <v>1672</v>
      </c>
      <c r="C929" s="3" t="s">
        <v>1250</v>
      </c>
      <c r="D929" s="3" t="s">
        <v>1251</v>
      </c>
      <c r="E929" s="3" t="s">
        <v>1655</v>
      </c>
    </row>
    <row r="930" spans="1:5">
      <c r="A930" s="3" t="s">
        <v>631</v>
      </c>
      <c r="B930" s="3" t="s">
        <v>1673</v>
      </c>
      <c r="C930" s="3" t="s">
        <v>255</v>
      </c>
      <c r="D930" s="3" t="s">
        <v>1247</v>
      </c>
      <c r="E930" s="3" t="s">
        <v>1655</v>
      </c>
    </row>
    <row r="931" spans="1:5">
      <c r="A931" s="3" t="s">
        <v>631</v>
      </c>
      <c r="B931" s="3" t="s">
        <v>1673</v>
      </c>
      <c r="C931" s="3" t="s">
        <v>498</v>
      </c>
      <c r="D931" s="3" t="s">
        <v>1249</v>
      </c>
      <c r="E931" s="3" t="s">
        <v>1655</v>
      </c>
    </row>
    <row r="932" spans="1:5">
      <c r="A932" s="3" t="s">
        <v>631</v>
      </c>
      <c r="B932" s="3" t="s">
        <v>1673</v>
      </c>
      <c r="C932" s="3" t="s">
        <v>429</v>
      </c>
      <c r="D932" s="3" t="s">
        <v>1253</v>
      </c>
      <c r="E932" s="3" t="s">
        <v>1655</v>
      </c>
    </row>
    <row r="933" spans="1:5">
      <c r="A933" s="3" t="s">
        <v>631</v>
      </c>
      <c r="B933" s="3" t="s">
        <v>1673</v>
      </c>
      <c r="C933" s="3" t="s">
        <v>1250</v>
      </c>
      <c r="D933" s="3" t="s">
        <v>1251</v>
      </c>
      <c r="E933" s="3" t="s">
        <v>1655</v>
      </c>
    </row>
    <row r="934" spans="1:5">
      <c r="A934" s="3" t="s">
        <v>637</v>
      </c>
      <c r="B934" s="3" t="s">
        <v>1674</v>
      </c>
      <c r="C934" s="3" t="s">
        <v>255</v>
      </c>
      <c r="D934" s="3" t="s">
        <v>1247</v>
      </c>
      <c r="E934" s="3" t="s">
        <v>1655</v>
      </c>
    </row>
    <row r="935" spans="1:5">
      <c r="A935" s="3" t="s">
        <v>637</v>
      </c>
      <c r="B935" s="3" t="s">
        <v>1674</v>
      </c>
      <c r="C935" s="3" t="s">
        <v>498</v>
      </c>
      <c r="D935" s="3" t="s">
        <v>1249</v>
      </c>
      <c r="E935" s="3" t="s">
        <v>1655</v>
      </c>
    </row>
    <row r="936" spans="1:5">
      <c r="A936" s="3" t="s">
        <v>637</v>
      </c>
      <c r="B936" s="3" t="s">
        <v>1674</v>
      </c>
      <c r="C936" s="3" t="s">
        <v>429</v>
      </c>
      <c r="D936" s="3" t="s">
        <v>1253</v>
      </c>
      <c r="E936" s="3" t="s">
        <v>1655</v>
      </c>
    </row>
    <row r="937" spans="1:5">
      <c r="A937" s="3" t="s">
        <v>637</v>
      </c>
      <c r="B937" s="3" t="s">
        <v>1674</v>
      </c>
      <c r="C937" s="3" t="s">
        <v>1250</v>
      </c>
      <c r="D937" s="3" t="s">
        <v>1251</v>
      </c>
      <c r="E937" s="3" t="s">
        <v>1655</v>
      </c>
    </row>
    <row r="938" spans="1:5">
      <c r="A938" s="3" t="s">
        <v>641</v>
      </c>
      <c r="B938" s="3" t="s">
        <v>1675</v>
      </c>
      <c r="C938" s="3" t="s">
        <v>255</v>
      </c>
      <c r="D938" s="3" t="s">
        <v>1247</v>
      </c>
      <c r="E938" s="3" t="s">
        <v>1655</v>
      </c>
    </row>
    <row r="939" spans="1:5">
      <c r="A939" s="3" t="s">
        <v>641</v>
      </c>
      <c r="B939" s="3" t="s">
        <v>1675</v>
      </c>
      <c r="C939" s="3" t="s">
        <v>498</v>
      </c>
      <c r="D939" s="3" t="s">
        <v>1249</v>
      </c>
      <c r="E939" s="3" t="s">
        <v>1655</v>
      </c>
    </row>
    <row r="940" spans="1:5">
      <c r="A940" s="3" t="s">
        <v>641</v>
      </c>
      <c r="B940" s="3" t="s">
        <v>1675</v>
      </c>
      <c r="C940" s="3" t="s">
        <v>429</v>
      </c>
      <c r="D940" s="3" t="s">
        <v>1253</v>
      </c>
      <c r="E940" s="3" t="s">
        <v>1655</v>
      </c>
    </row>
    <row r="941" spans="1:5">
      <c r="A941" s="3" t="s">
        <v>641</v>
      </c>
      <c r="B941" s="3" t="s">
        <v>1675</v>
      </c>
      <c r="C941" s="3" t="s">
        <v>1250</v>
      </c>
      <c r="D941" s="3" t="s">
        <v>1251</v>
      </c>
      <c r="E941" s="3" t="s">
        <v>1655</v>
      </c>
    </row>
    <row r="942" spans="1:5">
      <c r="A942" s="3" t="s">
        <v>643</v>
      </c>
      <c r="B942" s="3" t="s">
        <v>1676</v>
      </c>
      <c r="C942" s="3" t="s">
        <v>255</v>
      </c>
      <c r="D942" s="3" t="s">
        <v>1247</v>
      </c>
      <c r="E942" s="3" t="s">
        <v>1655</v>
      </c>
    </row>
    <row r="943" spans="1:5">
      <c r="A943" s="3" t="s">
        <v>643</v>
      </c>
      <c r="B943" s="3" t="s">
        <v>1676</v>
      </c>
      <c r="C943" s="3" t="s">
        <v>498</v>
      </c>
      <c r="D943" s="3" t="s">
        <v>1249</v>
      </c>
      <c r="E943" s="3" t="s">
        <v>1655</v>
      </c>
    </row>
    <row r="944" spans="1:5">
      <c r="A944" s="3" t="s">
        <v>643</v>
      </c>
      <c r="B944" s="3" t="s">
        <v>1676</v>
      </c>
      <c r="C944" s="3" t="s">
        <v>429</v>
      </c>
      <c r="D944" s="3" t="s">
        <v>1253</v>
      </c>
      <c r="E944" s="3" t="s">
        <v>1655</v>
      </c>
    </row>
    <row r="945" spans="1:5">
      <c r="A945" s="3" t="s">
        <v>643</v>
      </c>
      <c r="B945" s="3" t="s">
        <v>1676</v>
      </c>
      <c r="C945" s="3" t="s">
        <v>1250</v>
      </c>
      <c r="D945" s="3" t="s">
        <v>1251</v>
      </c>
      <c r="E945" s="3" t="s">
        <v>1655</v>
      </c>
    </row>
    <row r="946" spans="1:5">
      <c r="A946" s="3" t="s">
        <v>645</v>
      </c>
      <c r="B946" s="3" t="s">
        <v>1677</v>
      </c>
      <c r="C946" s="3" t="s">
        <v>255</v>
      </c>
      <c r="D946" s="3" t="s">
        <v>1247</v>
      </c>
      <c r="E946" s="3" t="s">
        <v>1655</v>
      </c>
    </row>
    <row r="947" spans="1:5">
      <c r="A947" s="3" t="s">
        <v>645</v>
      </c>
      <c r="B947" s="3" t="s">
        <v>1677</v>
      </c>
      <c r="C947" s="3" t="s">
        <v>498</v>
      </c>
      <c r="D947" s="3" t="s">
        <v>1249</v>
      </c>
      <c r="E947" s="3" t="s">
        <v>1655</v>
      </c>
    </row>
    <row r="948" spans="1:5">
      <c r="A948" s="3" t="s">
        <v>645</v>
      </c>
      <c r="B948" s="3" t="s">
        <v>1677</v>
      </c>
      <c r="C948" s="3" t="s">
        <v>429</v>
      </c>
      <c r="D948" s="3" t="s">
        <v>1253</v>
      </c>
      <c r="E948" s="3" t="s">
        <v>1655</v>
      </c>
    </row>
    <row r="949" spans="1:5">
      <c r="A949" s="3" t="s">
        <v>645</v>
      </c>
      <c r="B949" s="3" t="s">
        <v>1677</v>
      </c>
      <c r="C949" s="3" t="s">
        <v>1250</v>
      </c>
      <c r="D949" s="3" t="s">
        <v>1251</v>
      </c>
      <c r="E949" s="3" t="s">
        <v>1655</v>
      </c>
    </row>
    <row r="950" spans="1:5">
      <c r="A950" s="3" t="s">
        <v>651</v>
      </c>
      <c r="B950" s="3" t="s">
        <v>1678</v>
      </c>
      <c r="C950" s="3" t="s">
        <v>255</v>
      </c>
      <c r="D950" s="3" t="s">
        <v>1247</v>
      </c>
      <c r="E950" s="3" t="s">
        <v>1655</v>
      </c>
    </row>
    <row r="951" spans="1:5">
      <c r="A951" s="3" t="s">
        <v>651</v>
      </c>
      <c r="B951" s="3" t="s">
        <v>1678</v>
      </c>
      <c r="C951" s="3" t="s">
        <v>498</v>
      </c>
      <c r="D951" s="3" t="s">
        <v>1249</v>
      </c>
      <c r="E951" s="3" t="s">
        <v>1655</v>
      </c>
    </row>
    <row r="952" spans="1:5">
      <c r="A952" s="3" t="s">
        <v>651</v>
      </c>
      <c r="B952" s="3" t="s">
        <v>1678</v>
      </c>
      <c r="C952" s="3" t="s">
        <v>429</v>
      </c>
      <c r="D952" s="3" t="s">
        <v>1253</v>
      </c>
      <c r="E952" s="3" t="s">
        <v>1655</v>
      </c>
    </row>
    <row r="953" spans="1:5">
      <c r="A953" s="3" t="s">
        <v>651</v>
      </c>
      <c r="B953" s="3" t="s">
        <v>1678</v>
      </c>
      <c r="C953" s="3" t="s">
        <v>1250</v>
      </c>
      <c r="D953" s="3" t="s">
        <v>1251</v>
      </c>
      <c r="E953" s="3" t="s">
        <v>1655</v>
      </c>
    </row>
    <row r="954" spans="1:5">
      <c r="A954" s="3" t="s">
        <v>655</v>
      </c>
      <c r="B954" s="3" t="s">
        <v>1679</v>
      </c>
      <c r="C954" s="3" t="s">
        <v>255</v>
      </c>
      <c r="D954" s="3" t="s">
        <v>1247</v>
      </c>
      <c r="E954" s="3" t="s">
        <v>1655</v>
      </c>
    </row>
    <row r="955" spans="1:5">
      <c r="A955" s="3" t="s">
        <v>655</v>
      </c>
      <c r="B955" s="3" t="s">
        <v>1679</v>
      </c>
      <c r="C955" s="3" t="s">
        <v>498</v>
      </c>
      <c r="D955" s="3" t="s">
        <v>1249</v>
      </c>
      <c r="E955" s="3" t="s">
        <v>1655</v>
      </c>
    </row>
    <row r="956" spans="1:5">
      <c r="A956" s="3" t="s">
        <v>655</v>
      </c>
      <c r="B956" s="3" t="s">
        <v>1679</v>
      </c>
      <c r="C956" s="3" t="s">
        <v>429</v>
      </c>
      <c r="D956" s="3" t="s">
        <v>1253</v>
      </c>
      <c r="E956" s="3" t="s">
        <v>1655</v>
      </c>
    </row>
    <row r="957" spans="1:5">
      <c r="A957" s="3" t="s">
        <v>655</v>
      </c>
      <c r="B957" s="3" t="s">
        <v>1679</v>
      </c>
      <c r="C957" s="3" t="s">
        <v>1250</v>
      </c>
      <c r="D957" s="3" t="s">
        <v>1251</v>
      </c>
      <c r="E957" s="3" t="s">
        <v>1655</v>
      </c>
    </row>
    <row r="958" spans="1:5">
      <c r="A958" s="3" t="s">
        <v>657</v>
      </c>
      <c r="B958" s="3" t="s">
        <v>1680</v>
      </c>
      <c r="C958" s="3" t="s">
        <v>255</v>
      </c>
      <c r="D958" s="3" t="s">
        <v>1247</v>
      </c>
      <c r="E958" s="3" t="s">
        <v>1655</v>
      </c>
    </row>
    <row r="959" spans="1:5">
      <c r="A959" s="3" t="s">
        <v>657</v>
      </c>
      <c r="B959" s="3" t="s">
        <v>1680</v>
      </c>
      <c r="C959" s="3" t="s">
        <v>498</v>
      </c>
      <c r="D959" s="3" t="s">
        <v>1249</v>
      </c>
      <c r="E959" s="3" t="s">
        <v>1655</v>
      </c>
    </row>
    <row r="960" spans="1:5">
      <c r="A960" s="3" t="s">
        <v>657</v>
      </c>
      <c r="B960" s="3" t="s">
        <v>1680</v>
      </c>
      <c r="C960" s="3" t="s">
        <v>429</v>
      </c>
      <c r="D960" s="3" t="s">
        <v>1253</v>
      </c>
      <c r="E960" s="3" t="s">
        <v>1655</v>
      </c>
    </row>
    <row r="961" spans="1:5">
      <c r="A961" s="3" t="s">
        <v>657</v>
      </c>
      <c r="B961" s="3" t="s">
        <v>1680</v>
      </c>
      <c r="C961" s="3" t="s">
        <v>1250</v>
      </c>
      <c r="D961" s="3" t="s">
        <v>1251</v>
      </c>
      <c r="E961" s="3" t="s">
        <v>1655</v>
      </c>
    </row>
    <row r="962" spans="1:5">
      <c r="A962" s="3" t="s">
        <v>661</v>
      </c>
      <c r="B962" s="3" t="s">
        <v>1681</v>
      </c>
      <c r="C962" s="3" t="s">
        <v>255</v>
      </c>
      <c r="D962" s="3" t="s">
        <v>1247</v>
      </c>
      <c r="E962" s="3" t="s">
        <v>1655</v>
      </c>
    </row>
    <row r="963" spans="1:5">
      <c r="A963" s="3" t="s">
        <v>661</v>
      </c>
      <c r="B963" s="3" t="s">
        <v>1681</v>
      </c>
      <c r="C963" s="3" t="s">
        <v>498</v>
      </c>
      <c r="D963" s="3" t="s">
        <v>1249</v>
      </c>
      <c r="E963" s="3" t="s">
        <v>1655</v>
      </c>
    </row>
    <row r="964" spans="1:5">
      <c r="A964" s="3" t="s">
        <v>661</v>
      </c>
      <c r="B964" s="3" t="s">
        <v>1681</v>
      </c>
      <c r="C964" s="3" t="s">
        <v>429</v>
      </c>
      <c r="D964" s="3" t="s">
        <v>1253</v>
      </c>
      <c r="E964" s="3" t="s">
        <v>1655</v>
      </c>
    </row>
    <row r="965" spans="1:5">
      <c r="A965" s="3" t="s">
        <v>661</v>
      </c>
      <c r="B965" s="3" t="s">
        <v>1681</v>
      </c>
      <c r="C965" s="3" t="s">
        <v>1250</v>
      </c>
      <c r="D965" s="3" t="s">
        <v>1251</v>
      </c>
      <c r="E965" s="3" t="s">
        <v>1655</v>
      </c>
    </row>
    <row r="966" spans="1:5">
      <c r="A966" s="3" t="s">
        <v>665</v>
      </c>
      <c r="B966" s="3" t="s">
        <v>1682</v>
      </c>
      <c r="C966" s="3" t="s">
        <v>255</v>
      </c>
      <c r="D966" s="3" t="s">
        <v>1247</v>
      </c>
      <c r="E966" s="3" t="s">
        <v>1655</v>
      </c>
    </row>
    <row r="967" spans="1:5">
      <c r="A967" s="3" t="s">
        <v>665</v>
      </c>
      <c r="B967" s="3" t="s">
        <v>1682</v>
      </c>
      <c r="C967" s="3" t="s">
        <v>498</v>
      </c>
      <c r="D967" s="3" t="s">
        <v>1249</v>
      </c>
      <c r="E967" s="3" t="s">
        <v>1655</v>
      </c>
    </row>
    <row r="968" spans="1:5">
      <c r="A968" s="3" t="s">
        <v>665</v>
      </c>
      <c r="B968" s="3" t="s">
        <v>1682</v>
      </c>
      <c r="C968" s="3" t="s">
        <v>429</v>
      </c>
      <c r="D968" s="3" t="s">
        <v>1253</v>
      </c>
      <c r="E968" s="3" t="s">
        <v>1655</v>
      </c>
    </row>
    <row r="969" spans="1:5">
      <c r="A969" s="3" t="s">
        <v>665</v>
      </c>
      <c r="B969" s="3" t="s">
        <v>1682</v>
      </c>
      <c r="C969" s="3" t="s">
        <v>1250</v>
      </c>
      <c r="D969" s="3" t="s">
        <v>1251</v>
      </c>
      <c r="E969" s="3" t="s">
        <v>1655</v>
      </c>
    </row>
    <row r="970" spans="1:5">
      <c r="A970" s="3" t="s">
        <v>667</v>
      </c>
      <c r="B970" s="3" t="s">
        <v>1683</v>
      </c>
      <c r="C970" s="3" t="s">
        <v>255</v>
      </c>
      <c r="D970" s="3" t="s">
        <v>1247</v>
      </c>
      <c r="E970" s="3" t="s">
        <v>1655</v>
      </c>
    </row>
    <row r="971" spans="1:5">
      <c r="A971" s="3" t="s">
        <v>667</v>
      </c>
      <c r="B971" s="3" t="s">
        <v>1683</v>
      </c>
      <c r="C971" s="3" t="s">
        <v>498</v>
      </c>
      <c r="D971" s="3" t="s">
        <v>1249</v>
      </c>
      <c r="E971" s="3" t="s">
        <v>1655</v>
      </c>
    </row>
    <row r="972" spans="1:5">
      <c r="A972" s="3" t="s">
        <v>667</v>
      </c>
      <c r="B972" s="3" t="s">
        <v>1683</v>
      </c>
      <c r="C972" s="3" t="s">
        <v>429</v>
      </c>
      <c r="D972" s="3" t="s">
        <v>1253</v>
      </c>
      <c r="E972" s="3" t="s">
        <v>1655</v>
      </c>
    </row>
    <row r="973" spans="1:5">
      <c r="A973" s="3" t="s">
        <v>667</v>
      </c>
      <c r="B973" s="3" t="s">
        <v>1683</v>
      </c>
      <c r="C973" s="3" t="s">
        <v>1250</v>
      </c>
      <c r="D973" s="3" t="s">
        <v>1251</v>
      </c>
      <c r="E973" s="3" t="s">
        <v>1655</v>
      </c>
    </row>
    <row r="974" spans="1:5">
      <c r="A974" s="3" t="s">
        <v>669</v>
      </c>
      <c r="B974" s="3" t="s">
        <v>1684</v>
      </c>
      <c r="C974" s="3" t="s">
        <v>255</v>
      </c>
      <c r="D974" s="3" t="s">
        <v>1247</v>
      </c>
      <c r="E974" s="3" t="s">
        <v>1655</v>
      </c>
    </row>
    <row r="975" spans="1:5">
      <c r="A975" s="3" t="s">
        <v>669</v>
      </c>
      <c r="B975" s="3" t="s">
        <v>1684</v>
      </c>
      <c r="C975" s="3" t="s">
        <v>498</v>
      </c>
      <c r="D975" s="3" t="s">
        <v>1249</v>
      </c>
      <c r="E975" s="3" t="s">
        <v>1655</v>
      </c>
    </row>
    <row r="976" spans="1:5">
      <c r="A976" s="3" t="s">
        <v>669</v>
      </c>
      <c r="B976" s="3" t="s">
        <v>1684</v>
      </c>
      <c r="C976" s="3" t="s">
        <v>429</v>
      </c>
      <c r="D976" s="3" t="s">
        <v>1253</v>
      </c>
      <c r="E976" s="3" t="s">
        <v>1655</v>
      </c>
    </row>
    <row r="977" spans="1:5">
      <c r="A977" s="3" t="s">
        <v>669</v>
      </c>
      <c r="B977" s="3" t="s">
        <v>1684</v>
      </c>
      <c r="C977" s="3" t="s">
        <v>1250</v>
      </c>
      <c r="D977" s="3" t="s">
        <v>1251</v>
      </c>
      <c r="E977" s="3" t="s">
        <v>1655</v>
      </c>
    </row>
    <row r="978" spans="1:5">
      <c r="A978" s="3" t="s">
        <v>671</v>
      </c>
      <c r="B978" s="3" t="s">
        <v>1685</v>
      </c>
      <c r="C978" s="3" t="s">
        <v>255</v>
      </c>
      <c r="D978" s="3" t="s">
        <v>1247</v>
      </c>
      <c r="E978" s="3" t="s">
        <v>1661</v>
      </c>
    </row>
    <row r="979" spans="1:5">
      <c r="A979" s="3" t="s">
        <v>671</v>
      </c>
      <c r="B979" s="3" t="s">
        <v>1685</v>
      </c>
      <c r="C979" s="3" t="s">
        <v>498</v>
      </c>
      <c r="D979" s="3" t="s">
        <v>1249</v>
      </c>
      <c r="E979" s="3" t="s">
        <v>1661</v>
      </c>
    </row>
    <row r="980" spans="1:5">
      <c r="A980" s="3" t="s">
        <v>671</v>
      </c>
      <c r="B980" s="3" t="s">
        <v>1685</v>
      </c>
      <c r="C980" s="3" t="s">
        <v>429</v>
      </c>
      <c r="D980" s="3" t="s">
        <v>1253</v>
      </c>
      <c r="E980" s="3" t="s">
        <v>1661</v>
      </c>
    </row>
    <row r="981" spans="1:5">
      <c r="A981" s="3" t="s">
        <v>671</v>
      </c>
      <c r="B981" s="3" t="s">
        <v>1685</v>
      </c>
      <c r="C981" s="3" t="s">
        <v>1250</v>
      </c>
      <c r="D981" s="3" t="s">
        <v>1251</v>
      </c>
      <c r="E981" s="3" t="s">
        <v>1661</v>
      </c>
    </row>
    <row r="982" spans="1:5">
      <c r="A982" s="3" t="s">
        <v>673</v>
      </c>
      <c r="B982" s="3" t="s">
        <v>1686</v>
      </c>
      <c r="C982" s="3" t="s">
        <v>255</v>
      </c>
      <c r="D982" s="3" t="s">
        <v>1247</v>
      </c>
      <c r="E982" s="3" t="s">
        <v>1655</v>
      </c>
    </row>
    <row r="983" spans="1:5">
      <c r="A983" s="3" t="s">
        <v>673</v>
      </c>
      <c r="B983" s="3" t="s">
        <v>1686</v>
      </c>
      <c r="C983" s="3" t="s">
        <v>498</v>
      </c>
      <c r="D983" s="3" t="s">
        <v>1249</v>
      </c>
      <c r="E983" s="3" t="s">
        <v>1655</v>
      </c>
    </row>
    <row r="984" spans="1:5">
      <c r="A984" s="3" t="s">
        <v>673</v>
      </c>
      <c r="B984" s="3" t="s">
        <v>1686</v>
      </c>
      <c r="C984" s="3" t="s">
        <v>429</v>
      </c>
      <c r="D984" s="3" t="s">
        <v>1253</v>
      </c>
      <c r="E984" s="3" t="s">
        <v>1655</v>
      </c>
    </row>
    <row r="985" spans="1:5">
      <c r="A985" s="3" t="s">
        <v>673</v>
      </c>
      <c r="B985" s="3" t="s">
        <v>1686</v>
      </c>
      <c r="C985" s="3" t="s">
        <v>1250</v>
      </c>
      <c r="D985" s="3" t="s">
        <v>1251</v>
      </c>
      <c r="E985" s="3" t="s">
        <v>1655</v>
      </c>
    </row>
    <row r="986" spans="1:5">
      <c r="A986" s="3" t="s">
        <v>675</v>
      </c>
      <c r="B986" s="3" t="s">
        <v>1687</v>
      </c>
      <c r="C986" s="3" t="s">
        <v>255</v>
      </c>
      <c r="D986" s="3" t="s">
        <v>1247</v>
      </c>
      <c r="E986" s="3" t="s">
        <v>1655</v>
      </c>
    </row>
    <row r="987" spans="1:5">
      <c r="A987" s="3" t="s">
        <v>675</v>
      </c>
      <c r="B987" s="3" t="s">
        <v>1687</v>
      </c>
      <c r="C987" s="3" t="s">
        <v>498</v>
      </c>
      <c r="D987" s="3" t="s">
        <v>1249</v>
      </c>
      <c r="E987" s="3" t="s">
        <v>1655</v>
      </c>
    </row>
    <row r="988" spans="1:5">
      <c r="A988" s="3" t="s">
        <v>675</v>
      </c>
      <c r="B988" s="3" t="s">
        <v>1687</v>
      </c>
      <c r="C988" s="3" t="s">
        <v>429</v>
      </c>
      <c r="D988" s="3" t="s">
        <v>1253</v>
      </c>
      <c r="E988" s="3" t="s">
        <v>1655</v>
      </c>
    </row>
    <row r="989" spans="1:5">
      <c r="A989" s="3" t="s">
        <v>675</v>
      </c>
      <c r="B989" s="3" t="s">
        <v>1687</v>
      </c>
      <c r="C989" s="3" t="s">
        <v>1250</v>
      </c>
      <c r="D989" s="3" t="s">
        <v>1251</v>
      </c>
      <c r="E989" s="3" t="s">
        <v>1655</v>
      </c>
    </row>
    <row r="990" spans="1:5">
      <c r="A990" s="3" t="s">
        <v>679</v>
      </c>
      <c r="B990" s="3" t="s">
        <v>1688</v>
      </c>
      <c r="C990" s="3" t="s">
        <v>255</v>
      </c>
      <c r="D990" s="3" t="s">
        <v>1247</v>
      </c>
      <c r="E990" s="3" t="s">
        <v>1655</v>
      </c>
    </row>
    <row r="991" spans="1:5">
      <c r="A991" s="3" t="s">
        <v>679</v>
      </c>
      <c r="B991" s="3" t="s">
        <v>1688</v>
      </c>
      <c r="C991" s="3" t="s">
        <v>498</v>
      </c>
      <c r="D991" s="3" t="s">
        <v>1249</v>
      </c>
      <c r="E991" s="3" t="s">
        <v>1655</v>
      </c>
    </row>
    <row r="992" spans="1:5">
      <c r="A992" s="3" t="s">
        <v>679</v>
      </c>
      <c r="B992" s="3" t="s">
        <v>1688</v>
      </c>
      <c r="C992" s="3" t="s">
        <v>429</v>
      </c>
      <c r="D992" s="3" t="s">
        <v>1253</v>
      </c>
      <c r="E992" s="3" t="s">
        <v>1655</v>
      </c>
    </row>
    <row r="993" spans="1:5">
      <c r="A993" s="3" t="s">
        <v>679</v>
      </c>
      <c r="B993" s="3" t="s">
        <v>1688</v>
      </c>
      <c r="C993" s="3" t="s">
        <v>1250</v>
      </c>
      <c r="D993" s="3" t="s">
        <v>1251</v>
      </c>
      <c r="E993" s="3" t="s">
        <v>1655</v>
      </c>
    </row>
    <row r="994" spans="1:5">
      <c r="A994" s="3" t="s">
        <v>683</v>
      </c>
      <c r="B994" s="3" t="s">
        <v>1689</v>
      </c>
      <c r="C994" s="3" t="s">
        <v>255</v>
      </c>
      <c r="D994" s="3" t="s">
        <v>1247</v>
      </c>
      <c r="E994" s="3" t="s">
        <v>1655</v>
      </c>
    </row>
    <row r="995" spans="1:5">
      <c r="A995" s="3" t="s">
        <v>683</v>
      </c>
      <c r="B995" s="3" t="s">
        <v>1689</v>
      </c>
      <c r="C995" s="3" t="s">
        <v>498</v>
      </c>
      <c r="D995" s="3" t="s">
        <v>1249</v>
      </c>
      <c r="E995" s="3" t="s">
        <v>1655</v>
      </c>
    </row>
    <row r="996" spans="1:5">
      <c r="A996" s="3" t="s">
        <v>683</v>
      </c>
      <c r="B996" s="3" t="s">
        <v>1689</v>
      </c>
      <c r="C996" s="3" t="s">
        <v>429</v>
      </c>
      <c r="D996" s="3" t="s">
        <v>1253</v>
      </c>
      <c r="E996" s="3" t="s">
        <v>1655</v>
      </c>
    </row>
    <row r="997" spans="1:5">
      <c r="A997" s="3" t="s">
        <v>683</v>
      </c>
      <c r="B997" s="3" t="s">
        <v>1689</v>
      </c>
      <c r="C997" s="3" t="s">
        <v>1250</v>
      </c>
      <c r="D997" s="3" t="s">
        <v>1251</v>
      </c>
      <c r="E997" s="3" t="s">
        <v>1655</v>
      </c>
    </row>
    <row r="998" spans="1:5">
      <c r="A998" s="3" t="s">
        <v>685</v>
      </c>
      <c r="B998" s="3" t="s">
        <v>1690</v>
      </c>
      <c r="C998" s="3" t="s">
        <v>255</v>
      </c>
      <c r="D998" s="3" t="s">
        <v>1247</v>
      </c>
      <c r="E998" s="3" t="s">
        <v>1655</v>
      </c>
    </row>
    <row r="999" spans="1:5">
      <c r="A999" s="3" t="s">
        <v>685</v>
      </c>
      <c r="B999" s="3" t="s">
        <v>1690</v>
      </c>
      <c r="C999" s="3" t="s">
        <v>498</v>
      </c>
      <c r="D999" s="3" t="s">
        <v>1249</v>
      </c>
      <c r="E999" s="3" t="s">
        <v>1655</v>
      </c>
    </row>
    <row r="1000" spans="1:5">
      <c r="A1000" s="3" t="s">
        <v>685</v>
      </c>
      <c r="B1000" s="3" t="s">
        <v>1690</v>
      </c>
      <c r="C1000" s="3" t="s">
        <v>429</v>
      </c>
      <c r="D1000" s="3" t="s">
        <v>1253</v>
      </c>
      <c r="E1000" s="3" t="s">
        <v>1655</v>
      </c>
    </row>
    <row r="1001" spans="1:5">
      <c r="A1001" s="3" t="s">
        <v>685</v>
      </c>
      <c r="B1001" s="3" t="s">
        <v>1690</v>
      </c>
      <c r="C1001" s="3" t="s">
        <v>1250</v>
      </c>
      <c r="D1001" s="3" t="s">
        <v>1251</v>
      </c>
      <c r="E1001" s="3" t="s">
        <v>1655</v>
      </c>
    </row>
    <row r="1002" spans="1:5">
      <c r="A1002" s="3" t="s">
        <v>691</v>
      </c>
      <c r="B1002" s="3" t="s">
        <v>1691</v>
      </c>
      <c r="C1002" s="3" t="s">
        <v>255</v>
      </c>
      <c r="D1002" s="3" t="s">
        <v>1247</v>
      </c>
      <c r="E1002" s="3" t="s">
        <v>1655</v>
      </c>
    </row>
    <row r="1003" spans="1:5">
      <c r="A1003" s="3" t="s">
        <v>691</v>
      </c>
      <c r="B1003" s="3" t="s">
        <v>1691</v>
      </c>
      <c r="C1003" s="3" t="s">
        <v>498</v>
      </c>
      <c r="D1003" s="3" t="s">
        <v>1249</v>
      </c>
      <c r="E1003" s="3" t="s">
        <v>1655</v>
      </c>
    </row>
    <row r="1004" spans="1:5">
      <c r="A1004" s="3" t="s">
        <v>691</v>
      </c>
      <c r="B1004" s="3" t="s">
        <v>1691</v>
      </c>
      <c r="C1004" s="3" t="s">
        <v>429</v>
      </c>
      <c r="D1004" s="3" t="s">
        <v>1253</v>
      </c>
      <c r="E1004" s="3" t="s">
        <v>1655</v>
      </c>
    </row>
    <row r="1005" spans="1:5">
      <c r="A1005" s="3" t="s">
        <v>691</v>
      </c>
      <c r="B1005" s="3" t="s">
        <v>1691</v>
      </c>
      <c r="C1005" s="3" t="s">
        <v>1250</v>
      </c>
      <c r="D1005" s="3" t="s">
        <v>1251</v>
      </c>
      <c r="E1005" s="3" t="s">
        <v>1655</v>
      </c>
    </row>
    <row r="1006" spans="1:5">
      <c r="A1006" s="3" t="s">
        <v>693</v>
      </c>
      <c r="B1006" s="3" t="s">
        <v>1692</v>
      </c>
      <c r="C1006" s="3" t="s">
        <v>255</v>
      </c>
      <c r="D1006" s="3" t="s">
        <v>1247</v>
      </c>
      <c r="E1006" s="3" t="s">
        <v>1655</v>
      </c>
    </row>
    <row r="1007" spans="1:5">
      <c r="A1007" s="3" t="s">
        <v>693</v>
      </c>
      <c r="B1007" s="3" t="s">
        <v>1692</v>
      </c>
      <c r="C1007" s="3" t="s">
        <v>498</v>
      </c>
      <c r="D1007" s="3" t="s">
        <v>1249</v>
      </c>
      <c r="E1007" s="3" t="s">
        <v>1655</v>
      </c>
    </row>
    <row r="1008" spans="1:5">
      <c r="A1008" s="3" t="s">
        <v>693</v>
      </c>
      <c r="B1008" s="3" t="s">
        <v>1692</v>
      </c>
      <c r="C1008" s="3" t="s">
        <v>429</v>
      </c>
      <c r="D1008" s="3" t="s">
        <v>1253</v>
      </c>
      <c r="E1008" s="3" t="s">
        <v>1655</v>
      </c>
    </row>
    <row r="1009" spans="1:5">
      <c r="A1009" s="3" t="s">
        <v>693</v>
      </c>
      <c r="B1009" s="3" t="s">
        <v>1692</v>
      </c>
      <c r="C1009" s="3" t="s">
        <v>1250</v>
      </c>
      <c r="D1009" s="3" t="s">
        <v>1251</v>
      </c>
      <c r="E1009" s="3" t="s">
        <v>1655</v>
      </c>
    </row>
    <row r="1010" spans="1:5">
      <c r="A1010" s="3" t="s">
        <v>695</v>
      </c>
      <c r="B1010" s="3" t="s">
        <v>1693</v>
      </c>
      <c r="C1010" s="3" t="s">
        <v>255</v>
      </c>
      <c r="D1010" s="3" t="s">
        <v>1247</v>
      </c>
      <c r="E1010" s="3" t="s">
        <v>1661</v>
      </c>
    </row>
    <row r="1011" spans="1:5">
      <c r="A1011" s="3" t="s">
        <v>695</v>
      </c>
      <c r="B1011" s="3" t="s">
        <v>1693</v>
      </c>
      <c r="C1011" s="3" t="s">
        <v>498</v>
      </c>
      <c r="D1011" s="3" t="s">
        <v>1249</v>
      </c>
      <c r="E1011" s="3" t="s">
        <v>1661</v>
      </c>
    </row>
    <row r="1012" spans="1:5">
      <c r="A1012" s="3" t="s">
        <v>695</v>
      </c>
      <c r="B1012" s="3" t="s">
        <v>1693</v>
      </c>
      <c r="C1012" s="3" t="s">
        <v>429</v>
      </c>
      <c r="D1012" s="3" t="s">
        <v>1253</v>
      </c>
      <c r="E1012" s="3" t="s">
        <v>1661</v>
      </c>
    </row>
    <row r="1013" spans="1:5">
      <c r="A1013" s="3" t="s">
        <v>695</v>
      </c>
      <c r="B1013" s="3" t="s">
        <v>1693</v>
      </c>
      <c r="C1013" s="3" t="s">
        <v>1250</v>
      </c>
      <c r="D1013" s="3" t="s">
        <v>1251</v>
      </c>
      <c r="E1013" s="3" t="s">
        <v>1661</v>
      </c>
    </row>
    <row r="1014" spans="1:5">
      <c r="A1014" s="3" t="s">
        <v>697</v>
      </c>
      <c r="B1014" s="3" t="s">
        <v>1694</v>
      </c>
      <c r="C1014" s="3" t="s">
        <v>255</v>
      </c>
      <c r="D1014" s="3" t="s">
        <v>1247</v>
      </c>
      <c r="E1014" s="3" t="s">
        <v>1655</v>
      </c>
    </row>
    <row r="1015" spans="1:5">
      <c r="A1015" s="3" t="s">
        <v>697</v>
      </c>
      <c r="B1015" s="3" t="s">
        <v>1694</v>
      </c>
      <c r="C1015" s="3" t="s">
        <v>498</v>
      </c>
      <c r="D1015" s="3" t="s">
        <v>1249</v>
      </c>
      <c r="E1015" s="3" t="s">
        <v>1655</v>
      </c>
    </row>
    <row r="1016" spans="1:5">
      <c r="A1016" s="3" t="s">
        <v>697</v>
      </c>
      <c r="B1016" s="3" t="s">
        <v>1694</v>
      </c>
      <c r="C1016" s="3" t="s">
        <v>429</v>
      </c>
      <c r="D1016" s="3" t="s">
        <v>1253</v>
      </c>
      <c r="E1016" s="3" t="s">
        <v>1655</v>
      </c>
    </row>
    <row r="1017" spans="1:5">
      <c r="A1017" s="3" t="s">
        <v>697</v>
      </c>
      <c r="B1017" s="3" t="s">
        <v>1694</v>
      </c>
      <c r="C1017" s="3" t="s">
        <v>1250</v>
      </c>
      <c r="D1017" s="3" t="s">
        <v>1251</v>
      </c>
      <c r="E1017" s="3" t="s">
        <v>1655</v>
      </c>
    </row>
    <row r="1018" spans="1:5">
      <c r="A1018" s="3" t="s">
        <v>699</v>
      </c>
      <c r="B1018" s="3" t="s">
        <v>1695</v>
      </c>
      <c r="C1018" s="3" t="s">
        <v>255</v>
      </c>
      <c r="D1018" s="3" t="s">
        <v>1247</v>
      </c>
      <c r="E1018" s="3" t="s">
        <v>1655</v>
      </c>
    </row>
    <row r="1019" spans="1:5">
      <c r="A1019" s="3" t="s">
        <v>699</v>
      </c>
      <c r="B1019" s="3" t="s">
        <v>1695</v>
      </c>
      <c r="C1019" s="3" t="s">
        <v>498</v>
      </c>
      <c r="D1019" s="3" t="s">
        <v>1249</v>
      </c>
      <c r="E1019" s="3" t="s">
        <v>1655</v>
      </c>
    </row>
    <row r="1020" spans="1:5">
      <c r="A1020" s="3" t="s">
        <v>699</v>
      </c>
      <c r="B1020" s="3" t="s">
        <v>1695</v>
      </c>
      <c r="C1020" s="3" t="s">
        <v>429</v>
      </c>
      <c r="D1020" s="3" t="s">
        <v>1253</v>
      </c>
      <c r="E1020" s="3" t="s">
        <v>1655</v>
      </c>
    </row>
    <row r="1021" spans="1:5">
      <c r="A1021" s="3" t="s">
        <v>699</v>
      </c>
      <c r="B1021" s="3" t="s">
        <v>1695</v>
      </c>
      <c r="C1021" s="3" t="s">
        <v>1250</v>
      </c>
      <c r="D1021" s="3" t="s">
        <v>1251</v>
      </c>
      <c r="E1021" s="3" t="s">
        <v>1655</v>
      </c>
    </row>
    <row r="1022" spans="1:5">
      <c r="A1022" s="3" t="s">
        <v>701</v>
      </c>
      <c r="B1022" s="3" t="s">
        <v>1696</v>
      </c>
      <c r="C1022" s="3" t="s">
        <v>255</v>
      </c>
      <c r="D1022" s="3" t="s">
        <v>1247</v>
      </c>
      <c r="E1022" s="3" t="s">
        <v>1655</v>
      </c>
    </row>
    <row r="1023" spans="1:5">
      <c r="A1023" s="3" t="s">
        <v>701</v>
      </c>
      <c r="B1023" s="3" t="s">
        <v>1696</v>
      </c>
      <c r="C1023" s="3" t="s">
        <v>498</v>
      </c>
      <c r="D1023" s="3" t="s">
        <v>1249</v>
      </c>
      <c r="E1023" s="3" t="s">
        <v>1655</v>
      </c>
    </row>
    <row r="1024" spans="1:5">
      <c r="A1024" s="3" t="s">
        <v>701</v>
      </c>
      <c r="B1024" s="3" t="s">
        <v>1696</v>
      </c>
      <c r="C1024" s="3" t="s">
        <v>429</v>
      </c>
      <c r="D1024" s="3" t="s">
        <v>1253</v>
      </c>
      <c r="E1024" s="3" t="s">
        <v>1655</v>
      </c>
    </row>
    <row r="1025" spans="1:5">
      <c r="A1025" s="3" t="s">
        <v>701</v>
      </c>
      <c r="B1025" s="3" t="s">
        <v>1696</v>
      </c>
      <c r="C1025" s="3" t="s">
        <v>1250</v>
      </c>
      <c r="D1025" s="3" t="s">
        <v>1251</v>
      </c>
      <c r="E1025" s="3" t="s">
        <v>1655</v>
      </c>
    </row>
    <row r="1026" spans="1:5">
      <c r="A1026" s="3" t="s">
        <v>705</v>
      </c>
      <c r="B1026" s="3" t="s">
        <v>1697</v>
      </c>
      <c r="C1026" s="3" t="s">
        <v>255</v>
      </c>
      <c r="D1026" s="3" t="s">
        <v>1247</v>
      </c>
      <c r="E1026" s="3" t="s">
        <v>1655</v>
      </c>
    </row>
    <row r="1027" spans="1:5">
      <c r="A1027" s="3" t="s">
        <v>705</v>
      </c>
      <c r="B1027" s="3" t="s">
        <v>1697</v>
      </c>
      <c r="C1027" s="3" t="s">
        <v>498</v>
      </c>
      <c r="D1027" s="3" t="s">
        <v>1249</v>
      </c>
      <c r="E1027" s="3" t="s">
        <v>1655</v>
      </c>
    </row>
    <row r="1028" spans="1:5">
      <c r="A1028" s="3" t="s">
        <v>705</v>
      </c>
      <c r="B1028" s="3" t="s">
        <v>1697</v>
      </c>
      <c r="C1028" s="3" t="s">
        <v>429</v>
      </c>
      <c r="D1028" s="3" t="s">
        <v>1253</v>
      </c>
      <c r="E1028" s="3" t="s">
        <v>1655</v>
      </c>
    </row>
    <row r="1029" spans="1:5">
      <c r="A1029" s="3" t="s">
        <v>705</v>
      </c>
      <c r="B1029" s="3" t="s">
        <v>1697</v>
      </c>
      <c r="C1029" s="3" t="s">
        <v>1250</v>
      </c>
      <c r="D1029" s="3" t="s">
        <v>1251</v>
      </c>
      <c r="E1029" s="3" t="s">
        <v>1655</v>
      </c>
    </row>
    <row r="1030" spans="1:5">
      <c r="A1030" s="3" t="s">
        <v>707</v>
      </c>
      <c r="B1030" s="3" t="s">
        <v>1698</v>
      </c>
      <c r="C1030" s="3" t="s">
        <v>255</v>
      </c>
      <c r="D1030" s="3" t="s">
        <v>1247</v>
      </c>
      <c r="E1030" s="3" t="s">
        <v>1655</v>
      </c>
    </row>
    <row r="1031" spans="1:5">
      <c r="A1031" s="3" t="s">
        <v>707</v>
      </c>
      <c r="B1031" s="3" t="s">
        <v>1698</v>
      </c>
      <c r="C1031" s="3" t="s">
        <v>498</v>
      </c>
      <c r="D1031" s="3" t="s">
        <v>1249</v>
      </c>
      <c r="E1031" s="3" t="s">
        <v>1655</v>
      </c>
    </row>
    <row r="1032" spans="1:5">
      <c r="A1032" s="3" t="s">
        <v>707</v>
      </c>
      <c r="B1032" s="3" t="s">
        <v>1698</v>
      </c>
      <c r="C1032" s="3" t="s">
        <v>429</v>
      </c>
      <c r="D1032" s="3" t="s">
        <v>1253</v>
      </c>
      <c r="E1032" s="3" t="s">
        <v>1655</v>
      </c>
    </row>
    <row r="1033" spans="1:5">
      <c r="A1033" s="3" t="s">
        <v>707</v>
      </c>
      <c r="B1033" s="3" t="s">
        <v>1698</v>
      </c>
      <c r="C1033" s="3" t="s">
        <v>1250</v>
      </c>
      <c r="D1033" s="3" t="s">
        <v>1251</v>
      </c>
      <c r="E1033" s="3" t="s">
        <v>1655</v>
      </c>
    </row>
    <row r="1034" spans="1:5">
      <c r="A1034" s="3" t="s">
        <v>709</v>
      </c>
      <c r="B1034" s="3" t="s">
        <v>1699</v>
      </c>
      <c r="C1034" s="3" t="s">
        <v>255</v>
      </c>
      <c r="D1034" s="3" t="s">
        <v>1247</v>
      </c>
      <c r="E1034" s="3" t="s">
        <v>1655</v>
      </c>
    </row>
    <row r="1035" spans="1:5">
      <c r="A1035" s="3" t="s">
        <v>709</v>
      </c>
      <c r="B1035" s="3" t="s">
        <v>1699</v>
      </c>
      <c r="C1035" s="3" t="s">
        <v>498</v>
      </c>
      <c r="D1035" s="3" t="s">
        <v>1249</v>
      </c>
      <c r="E1035" s="3" t="s">
        <v>1655</v>
      </c>
    </row>
    <row r="1036" spans="1:5">
      <c r="A1036" s="3" t="s">
        <v>709</v>
      </c>
      <c r="B1036" s="3" t="s">
        <v>1699</v>
      </c>
      <c r="C1036" s="3" t="s">
        <v>429</v>
      </c>
      <c r="D1036" s="3" t="s">
        <v>1253</v>
      </c>
      <c r="E1036" s="3" t="s">
        <v>1655</v>
      </c>
    </row>
    <row r="1037" spans="1:5">
      <c r="A1037" s="3" t="s">
        <v>709</v>
      </c>
      <c r="B1037" s="3" t="s">
        <v>1699</v>
      </c>
      <c r="C1037" s="3" t="s">
        <v>1250</v>
      </c>
      <c r="D1037" s="3" t="s">
        <v>1251</v>
      </c>
      <c r="E1037" s="3" t="s">
        <v>1655</v>
      </c>
    </row>
    <row r="1038" spans="1:5">
      <c r="A1038" s="3" t="s">
        <v>727</v>
      </c>
      <c r="B1038" s="3" t="s">
        <v>1700</v>
      </c>
      <c r="C1038" s="3" t="s">
        <v>255</v>
      </c>
      <c r="D1038" s="3" t="s">
        <v>1247</v>
      </c>
      <c r="E1038" s="3" t="s">
        <v>1655</v>
      </c>
    </row>
    <row r="1039" spans="1:5">
      <c r="A1039" s="3" t="s">
        <v>727</v>
      </c>
      <c r="B1039" s="3" t="s">
        <v>1700</v>
      </c>
      <c r="C1039" s="3" t="s">
        <v>498</v>
      </c>
      <c r="D1039" s="3" t="s">
        <v>1249</v>
      </c>
      <c r="E1039" s="3" t="s">
        <v>1655</v>
      </c>
    </row>
    <row r="1040" spans="1:5">
      <c r="A1040" s="3" t="s">
        <v>727</v>
      </c>
      <c r="B1040" s="3" t="s">
        <v>1700</v>
      </c>
      <c r="C1040" s="3" t="s">
        <v>429</v>
      </c>
      <c r="D1040" s="3" t="s">
        <v>1253</v>
      </c>
      <c r="E1040" s="3" t="s">
        <v>1655</v>
      </c>
    </row>
    <row r="1041" spans="1:5">
      <c r="A1041" s="3" t="s">
        <v>727</v>
      </c>
      <c r="B1041" s="3" t="s">
        <v>1700</v>
      </c>
      <c r="C1041" s="3" t="s">
        <v>1250</v>
      </c>
      <c r="D1041" s="3" t="s">
        <v>1251</v>
      </c>
      <c r="E1041" s="3" t="s">
        <v>1655</v>
      </c>
    </row>
    <row r="1042" spans="1:5">
      <c r="A1042" s="3" t="s">
        <v>729</v>
      </c>
      <c r="B1042" s="3" t="s">
        <v>1701</v>
      </c>
      <c r="C1042" s="3" t="s">
        <v>255</v>
      </c>
      <c r="D1042" s="3" t="s">
        <v>1247</v>
      </c>
      <c r="E1042" s="3" t="s">
        <v>1655</v>
      </c>
    </row>
    <row r="1043" spans="1:5">
      <c r="A1043" s="3" t="s">
        <v>729</v>
      </c>
      <c r="B1043" s="3" t="s">
        <v>1701</v>
      </c>
      <c r="C1043" s="3" t="s">
        <v>498</v>
      </c>
      <c r="D1043" s="3" t="s">
        <v>1249</v>
      </c>
      <c r="E1043" s="3" t="s">
        <v>1655</v>
      </c>
    </row>
    <row r="1044" spans="1:5">
      <c r="A1044" s="3" t="s">
        <v>729</v>
      </c>
      <c r="B1044" s="3" t="s">
        <v>1701</v>
      </c>
      <c r="C1044" s="3" t="s">
        <v>429</v>
      </c>
      <c r="D1044" s="3" t="s">
        <v>1253</v>
      </c>
      <c r="E1044" s="3" t="s">
        <v>1655</v>
      </c>
    </row>
    <row r="1045" spans="1:5">
      <c r="A1045" s="3" t="s">
        <v>729</v>
      </c>
      <c r="B1045" s="3" t="s">
        <v>1701</v>
      </c>
      <c r="C1045" s="3" t="s">
        <v>1250</v>
      </c>
      <c r="D1045" s="3" t="s">
        <v>1251</v>
      </c>
      <c r="E1045" s="3" t="s">
        <v>1655</v>
      </c>
    </row>
    <row r="1046" spans="1:5" ht="25.5">
      <c r="A1046" s="3" t="s">
        <v>731</v>
      </c>
      <c r="B1046" s="442" t="s">
        <v>1702</v>
      </c>
      <c r="C1046" s="3" t="s">
        <v>255</v>
      </c>
      <c r="D1046" s="3" t="s">
        <v>1247</v>
      </c>
      <c r="E1046" s="3" t="s">
        <v>1655</v>
      </c>
    </row>
    <row r="1047" spans="1:5" ht="25.5">
      <c r="A1047" s="3" t="s">
        <v>731</v>
      </c>
      <c r="B1047" s="442" t="s">
        <v>1702</v>
      </c>
      <c r="C1047" s="3" t="s">
        <v>498</v>
      </c>
      <c r="D1047" s="3" t="s">
        <v>1249</v>
      </c>
      <c r="E1047" s="3" t="s">
        <v>1655</v>
      </c>
    </row>
    <row r="1048" spans="1:5" ht="25.5">
      <c r="A1048" s="3" t="s">
        <v>731</v>
      </c>
      <c r="B1048" s="442" t="s">
        <v>1702</v>
      </c>
      <c r="C1048" s="3" t="s">
        <v>429</v>
      </c>
      <c r="D1048" s="3" t="s">
        <v>1253</v>
      </c>
      <c r="E1048" s="3" t="s">
        <v>1655</v>
      </c>
    </row>
    <row r="1049" spans="1:5" ht="25.5">
      <c r="A1049" s="3" t="s">
        <v>731</v>
      </c>
      <c r="B1049" s="442" t="s">
        <v>1702</v>
      </c>
      <c r="C1049" s="3" t="s">
        <v>1250</v>
      </c>
      <c r="D1049" s="3" t="s">
        <v>1251</v>
      </c>
      <c r="E1049" s="3" t="s">
        <v>1655</v>
      </c>
    </row>
    <row r="1050" spans="1:5">
      <c r="A1050" s="3" t="s">
        <v>733</v>
      </c>
      <c r="B1050" s="3" t="s">
        <v>1703</v>
      </c>
      <c r="C1050" s="3" t="s">
        <v>255</v>
      </c>
      <c r="D1050" s="3" t="s">
        <v>1247</v>
      </c>
      <c r="E1050" s="3" t="s">
        <v>1655</v>
      </c>
    </row>
    <row r="1051" spans="1:5">
      <c r="A1051" s="3" t="s">
        <v>733</v>
      </c>
      <c r="B1051" s="3" t="s">
        <v>1703</v>
      </c>
      <c r="C1051" s="3" t="s">
        <v>498</v>
      </c>
      <c r="D1051" s="3" t="s">
        <v>1249</v>
      </c>
      <c r="E1051" s="3" t="s">
        <v>1655</v>
      </c>
    </row>
    <row r="1052" spans="1:5">
      <c r="A1052" s="3" t="s">
        <v>733</v>
      </c>
      <c r="B1052" s="3" t="s">
        <v>1703</v>
      </c>
      <c r="C1052" s="3" t="s">
        <v>429</v>
      </c>
      <c r="D1052" s="3" t="s">
        <v>1253</v>
      </c>
      <c r="E1052" s="3" t="s">
        <v>1655</v>
      </c>
    </row>
    <row r="1053" spans="1:5">
      <c r="A1053" s="3" t="s">
        <v>733</v>
      </c>
      <c r="B1053" s="3" t="s">
        <v>1703</v>
      </c>
      <c r="C1053" s="3" t="s">
        <v>1250</v>
      </c>
      <c r="D1053" s="3" t="s">
        <v>1251</v>
      </c>
      <c r="E1053" s="3" t="s">
        <v>1655</v>
      </c>
    </row>
    <row r="1054" spans="1:5">
      <c r="A1054" s="3" t="s">
        <v>735</v>
      </c>
      <c r="B1054" s="3" t="s">
        <v>1704</v>
      </c>
      <c r="C1054" s="3" t="s">
        <v>255</v>
      </c>
      <c r="D1054" s="3" t="s">
        <v>1247</v>
      </c>
      <c r="E1054" s="3" t="s">
        <v>1655</v>
      </c>
    </row>
    <row r="1055" spans="1:5">
      <c r="A1055" s="3" t="s">
        <v>735</v>
      </c>
      <c r="B1055" s="3" t="s">
        <v>1704</v>
      </c>
      <c r="C1055" s="3" t="s">
        <v>498</v>
      </c>
      <c r="D1055" s="3" t="s">
        <v>1249</v>
      </c>
      <c r="E1055" s="3" t="s">
        <v>1655</v>
      </c>
    </row>
    <row r="1056" spans="1:5">
      <c r="A1056" s="3" t="s">
        <v>735</v>
      </c>
      <c r="B1056" s="3" t="s">
        <v>1704</v>
      </c>
      <c r="C1056" s="3" t="s">
        <v>429</v>
      </c>
      <c r="D1056" s="3" t="s">
        <v>1253</v>
      </c>
      <c r="E1056" s="3" t="s">
        <v>1655</v>
      </c>
    </row>
    <row r="1057" spans="1:5">
      <c r="A1057" s="3" t="s">
        <v>735</v>
      </c>
      <c r="B1057" s="3" t="s">
        <v>1704</v>
      </c>
      <c r="C1057" s="3" t="s">
        <v>1250</v>
      </c>
      <c r="D1057" s="3" t="s">
        <v>1251</v>
      </c>
      <c r="E1057" s="3" t="s">
        <v>1655</v>
      </c>
    </row>
    <row r="1058" spans="1:5">
      <c r="A1058" s="3" t="s">
        <v>737</v>
      </c>
      <c r="B1058" s="3" t="s">
        <v>1705</v>
      </c>
      <c r="C1058" s="3" t="s">
        <v>255</v>
      </c>
      <c r="D1058" s="3" t="s">
        <v>1247</v>
      </c>
      <c r="E1058" s="3" t="s">
        <v>1655</v>
      </c>
    </row>
    <row r="1059" spans="1:5">
      <c r="A1059" s="3" t="s">
        <v>737</v>
      </c>
      <c r="B1059" s="3" t="s">
        <v>1705</v>
      </c>
      <c r="C1059" s="3" t="s">
        <v>498</v>
      </c>
      <c r="D1059" s="3" t="s">
        <v>1249</v>
      </c>
      <c r="E1059" s="3" t="s">
        <v>1655</v>
      </c>
    </row>
    <row r="1060" spans="1:5">
      <c r="A1060" s="3" t="s">
        <v>737</v>
      </c>
      <c r="B1060" s="3" t="s">
        <v>1705</v>
      </c>
      <c r="C1060" s="3" t="s">
        <v>429</v>
      </c>
      <c r="D1060" s="3" t="s">
        <v>1253</v>
      </c>
      <c r="E1060" s="3" t="s">
        <v>1655</v>
      </c>
    </row>
    <row r="1061" spans="1:5">
      <c r="A1061" s="3" t="s">
        <v>737</v>
      </c>
      <c r="B1061" s="3" t="s">
        <v>1705</v>
      </c>
      <c r="C1061" s="3" t="s">
        <v>1250</v>
      </c>
      <c r="D1061" s="3" t="s">
        <v>1251</v>
      </c>
      <c r="E1061" s="3" t="s">
        <v>1655</v>
      </c>
    </row>
    <row r="1062" spans="1:5">
      <c r="A1062" s="3" t="s">
        <v>739</v>
      </c>
      <c r="B1062" s="3" t="s">
        <v>1706</v>
      </c>
      <c r="C1062" s="3" t="s">
        <v>255</v>
      </c>
      <c r="D1062" s="3" t="s">
        <v>1247</v>
      </c>
      <c r="E1062" s="3" t="s">
        <v>1655</v>
      </c>
    </row>
    <row r="1063" spans="1:5">
      <c r="A1063" s="3" t="s">
        <v>739</v>
      </c>
      <c r="B1063" s="3" t="s">
        <v>1706</v>
      </c>
      <c r="C1063" s="3" t="s">
        <v>498</v>
      </c>
      <c r="D1063" s="3" t="s">
        <v>1249</v>
      </c>
      <c r="E1063" s="3" t="s">
        <v>1655</v>
      </c>
    </row>
    <row r="1064" spans="1:5">
      <c r="A1064" s="3" t="s">
        <v>739</v>
      </c>
      <c r="B1064" s="3" t="s">
        <v>1706</v>
      </c>
      <c r="C1064" s="3" t="s">
        <v>429</v>
      </c>
      <c r="D1064" s="3" t="s">
        <v>1253</v>
      </c>
      <c r="E1064" s="3" t="s">
        <v>1655</v>
      </c>
    </row>
    <row r="1065" spans="1:5">
      <c r="A1065" s="3" t="s">
        <v>739</v>
      </c>
      <c r="B1065" s="3" t="s">
        <v>1706</v>
      </c>
      <c r="C1065" s="3" t="s">
        <v>1250</v>
      </c>
      <c r="D1065" s="3" t="s">
        <v>1251</v>
      </c>
      <c r="E1065" s="3" t="s">
        <v>1655</v>
      </c>
    </row>
    <row r="1066" spans="1:5">
      <c r="A1066" s="3" t="s">
        <v>741</v>
      </c>
      <c r="B1066" s="3" t="s">
        <v>1707</v>
      </c>
      <c r="C1066" s="3" t="s">
        <v>255</v>
      </c>
      <c r="D1066" s="3" t="s">
        <v>1247</v>
      </c>
      <c r="E1066" s="3" t="s">
        <v>1655</v>
      </c>
    </row>
    <row r="1067" spans="1:5">
      <c r="A1067" s="3" t="s">
        <v>741</v>
      </c>
      <c r="B1067" s="3" t="s">
        <v>1707</v>
      </c>
      <c r="C1067" s="3" t="s">
        <v>498</v>
      </c>
      <c r="D1067" s="3" t="s">
        <v>1249</v>
      </c>
      <c r="E1067" s="3" t="s">
        <v>1655</v>
      </c>
    </row>
    <row r="1068" spans="1:5">
      <c r="A1068" s="3" t="s">
        <v>741</v>
      </c>
      <c r="B1068" s="3" t="s">
        <v>1707</v>
      </c>
      <c r="C1068" s="3" t="s">
        <v>429</v>
      </c>
      <c r="D1068" s="3" t="s">
        <v>1253</v>
      </c>
      <c r="E1068" s="3" t="s">
        <v>1655</v>
      </c>
    </row>
    <row r="1069" spans="1:5">
      <c r="A1069" s="3" t="s">
        <v>741</v>
      </c>
      <c r="B1069" s="3" t="s">
        <v>1707</v>
      </c>
      <c r="C1069" s="3" t="s">
        <v>1250</v>
      </c>
      <c r="D1069" s="3" t="s">
        <v>1251</v>
      </c>
      <c r="E1069" s="3" t="s">
        <v>1655</v>
      </c>
    </row>
    <row r="1070" spans="1:5">
      <c r="A1070" s="3" t="s">
        <v>743</v>
      </c>
      <c r="B1070" s="3" t="s">
        <v>1708</v>
      </c>
      <c r="C1070" s="3" t="s">
        <v>255</v>
      </c>
      <c r="D1070" s="3" t="s">
        <v>1247</v>
      </c>
      <c r="E1070" s="3" t="s">
        <v>1655</v>
      </c>
    </row>
    <row r="1071" spans="1:5">
      <c r="A1071" s="3" t="s">
        <v>743</v>
      </c>
      <c r="B1071" s="3" t="s">
        <v>1708</v>
      </c>
      <c r="C1071" s="3" t="s">
        <v>498</v>
      </c>
      <c r="D1071" s="3" t="s">
        <v>1249</v>
      </c>
      <c r="E1071" s="3" t="s">
        <v>1655</v>
      </c>
    </row>
    <row r="1072" spans="1:5">
      <c r="A1072" s="3" t="s">
        <v>743</v>
      </c>
      <c r="B1072" s="3" t="s">
        <v>1708</v>
      </c>
      <c r="C1072" s="3" t="s">
        <v>429</v>
      </c>
      <c r="D1072" s="3" t="s">
        <v>1253</v>
      </c>
      <c r="E1072" s="3" t="s">
        <v>1655</v>
      </c>
    </row>
    <row r="1073" spans="1:5">
      <c r="A1073" s="3" t="s">
        <v>743</v>
      </c>
      <c r="B1073" s="3" t="s">
        <v>1708</v>
      </c>
      <c r="C1073" s="3" t="s">
        <v>1250</v>
      </c>
      <c r="D1073" s="3" t="s">
        <v>1251</v>
      </c>
      <c r="E1073" s="3" t="s">
        <v>1655</v>
      </c>
    </row>
    <row r="1074" spans="1:5">
      <c r="A1074" s="3" t="s">
        <v>745</v>
      </c>
      <c r="B1074" s="3" t="s">
        <v>1709</v>
      </c>
      <c r="C1074" s="3" t="s">
        <v>255</v>
      </c>
      <c r="D1074" s="3" t="s">
        <v>1247</v>
      </c>
      <c r="E1074" s="3" t="s">
        <v>1655</v>
      </c>
    </row>
    <row r="1075" spans="1:5">
      <c r="A1075" s="3" t="s">
        <v>745</v>
      </c>
      <c r="B1075" s="3" t="s">
        <v>1709</v>
      </c>
      <c r="C1075" s="3" t="s">
        <v>498</v>
      </c>
      <c r="D1075" s="3" t="s">
        <v>1249</v>
      </c>
      <c r="E1075" s="3" t="s">
        <v>1655</v>
      </c>
    </row>
    <row r="1076" spans="1:5">
      <c r="A1076" s="3" t="s">
        <v>745</v>
      </c>
      <c r="B1076" s="3" t="s">
        <v>1709</v>
      </c>
      <c r="C1076" s="3" t="s">
        <v>429</v>
      </c>
      <c r="D1076" s="3" t="s">
        <v>1253</v>
      </c>
      <c r="E1076" s="3" t="s">
        <v>1655</v>
      </c>
    </row>
    <row r="1077" spans="1:5">
      <c r="A1077" s="3" t="s">
        <v>745</v>
      </c>
      <c r="B1077" s="3" t="s">
        <v>1709</v>
      </c>
      <c r="C1077" s="3" t="s">
        <v>1250</v>
      </c>
      <c r="D1077" s="3" t="s">
        <v>1251</v>
      </c>
      <c r="E1077" s="3" t="s">
        <v>1655</v>
      </c>
    </row>
    <row r="1078" spans="1:5">
      <c r="A1078" s="3" t="s">
        <v>747</v>
      </c>
      <c r="B1078" s="3" t="s">
        <v>1710</v>
      </c>
      <c r="C1078" s="3" t="s">
        <v>255</v>
      </c>
      <c r="D1078" s="3" t="s">
        <v>1247</v>
      </c>
      <c r="E1078" s="3" t="s">
        <v>1655</v>
      </c>
    </row>
    <row r="1079" spans="1:5">
      <c r="A1079" s="3" t="s">
        <v>747</v>
      </c>
      <c r="B1079" s="3" t="s">
        <v>1710</v>
      </c>
      <c r="C1079" s="3" t="s">
        <v>498</v>
      </c>
      <c r="D1079" s="3" t="s">
        <v>1249</v>
      </c>
      <c r="E1079" s="3" t="s">
        <v>1655</v>
      </c>
    </row>
    <row r="1080" spans="1:5">
      <c r="A1080" s="3" t="s">
        <v>747</v>
      </c>
      <c r="B1080" s="3" t="s">
        <v>1710</v>
      </c>
      <c r="C1080" s="3" t="s">
        <v>429</v>
      </c>
      <c r="D1080" s="3" t="s">
        <v>1253</v>
      </c>
      <c r="E1080" s="3" t="s">
        <v>1655</v>
      </c>
    </row>
    <row r="1081" spans="1:5">
      <c r="A1081" s="3" t="s">
        <v>747</v>
      </c>
      <c r="B1081" s="3" t="s">
        <v>1710</v>
      </c>
      <c r="C1081" s="3" t="s">
        <v>1250</v>
      </c>
      <c r="D1081" s="3" t="s">
        <v>1251</v>
      </c>
      <c r="E1081" s="3" t="s">
        <v>1655</v>
      </c>
    </row>
    <row r="1082" spans="1:5">
      <c r="A1082" s="3" t="s">
        <v>751</v>
      </c>
      <c r="B1082" s="3" t="s">
        <v>1711</v>
      </c>
      <c r="C1082" s="3" t="s">
        <v>255</v>
      </c>
      <c r="D1082" s="3" t="s">
        <v>1247</v>
      </c>
      <c r="E1082" s="3" t="s">
        <v>1655</v>
      </c>
    </row>
    <row r="1083" spans="1:5">
      <c r="A1083" s="3" t="s">
        <v>751</v>
      </c>
      <c r="B1083" s="3" t="s">
        <v>1711</v>
      </c>
      <c r="C1083" s="3" t="s">
        <v>498</v>
      </c>
      <c r="D1083" s="3" t="s">
        <v>1249</v>
      </c>
      <c r="E1083" s="3" t="s">
        <v>1655</v>
      </c>
    </row>
    <row r="1084" spans="1:5">
      <c r="A1084" s="3" t="s">
        <v>751</v>
      </c>
      <c r="B1084" s="3" t="s">
        <v>1711</v>
      </c>
      <c r="C1084" s="3" t="s">
        <v>429</v>
      </c>
      <c r="D1084" s="3" t="s">
        <v>1253</v>
      </c>
      <c r="E1084" s="3" t="s">
        <v>1655</v>
      </c>
    </row>
    <row r="1085" spans="1:5">
      <c r="A1085" s="3" t="s">
        <v>751</v>
      </c>
      <c r="B1085" s="3" t="s">
        <v>1711</v>
      </c>
      <c r="C1085" s="3" t="s">
        <v>1250</v>
      </c>
      <c r="D1085" s="3" t="s">
        <v>1251</v>
      </c>
      <c r="E1085" s="3" t="s">
        <v>1655</v>
      </c>
    </row>
    <row r="1086" spans="1:5">
      <c r="A1086" s="3" t="s">
        <v>753</v>
      </c>
      <c r="B1086" s="3" t="s">
        <v>1712</v>
      </c>
      <c r="C1086" s="3" t="s">
        <v>255</v>
      </c>
      <c r="D1086" s="3" t="s">
        <v>1247</v>
      </c>
      <c r="E1086" s="3" t="s">
        <v>1655</v>
      </c>
    </row>
    <row r="1087" spans="1:5">
      <c r="A1087" s="3" t="s">
        <v>753</v>
      </c>
      <c r="B1087" s="3" t="s">
        <v>1712</v>
      </c>
      <c r="C1087" s="3" t="s">
        <v>498</v>
      </c>
      <c r="D1087" s="3" t="s">
        <v>1249</v>
      </c>
      <c r="E1087" s="3" t="s">
        <v>1655</v>
      </c>
    </row>
    <row r="1088" spans="1:5">
      <c r="A1088" s="3" t="s">
        <v>753</v>
      </c>
      <c r="B1088" s="3" t="s">
        <v>1712</v>
      </c>
      <c r="C1088" s="3" t="s">
        <v>429</v>
      </c>
      <c r="D1088" s="3" t="s">
        <v>1253</v>
      </c>
      <c r="E1088" s="3" t="s">
        <v>1655</v>
      </c>
    </row>
    <row r="1089" spans="1:5">
      <c r="A1089" s="3" t="s">
        <v>753</v>
      </c>
      <c r="B1089" s="3" t="s">
        <v>1712</v>
      </c>
      <c r="C1089" s="3" t="s">
        <v>1250</v>
      </c>
      <c r="D1089" s="3" t="s">
        <v>1251</v>
      </c>
      <c r="E1089" s="3" t="s">
        <v>1655</v>
      </c>
    </row>
    <row r="1090" spans="1:5">
      <c r="A1090" s="3" t="s">
        <v>755</v>
      </c>
      <c r="B1090" s="3" t="s">
        <v>1713</v>
      </c>
      <c r="C1090" s="3" t="s">
        <v>255</v>
      </c>
      <c r="D1090" s="3" t="s">
        <v>1247</v>
      </c>
      <c r="E1090" s="3" t="s">
        <v>1655</v>
      </c>
    </row>
    <row r="1091" spans="1:5">
      <c r="A1091" s="3" t="s">
        <v>755</v>
      </c>
      <c r="B1091" s="3" t="s">
        <v>1713</v>
      </c>
      <c r="C1091" s="3" t="s">
        <v>498</v>
      </c>
      <c r="D1091" s="3" t="s">
        <v>1249</v>
      </c>
      <c r="E1091" s="3" t="s">
        <v>1655</v>
      </c>
    </row>
    <row r="1092" spans="1:5">
      <c r="A1092" s="3" t="s">
        <v>755</v>
      </c>
      <c r="B1092" s="3" t="s">
        <v>1713</v>
      </c>
      <c r="C1092" s="3" t="s">
        <v>429</v>
      </c>
      <c r="D1092" s="3" t="s">
        <v>1253</v>
      </c>
      <c r="E1092" s="3" t="s">
        <v>1655</v>
      </c>
    </row>
    <row r="1093" spans="1:5">
      <c r="A1093" s="3" t="s">
        <v>755</v>
      </c>
      <c r="B1093" s="3" t="s">
        <v>1713</v>
      </c>
      <c r="C1093" s="3" t="s">
        <v>1250</v>
      </c>
      <c r="D1093" s="3" t="s">
        <v>1251</v>
      </c>
      <c r="E1093" s="3" t="s">
        <v>1655</v>
      </c>
    </row>
    <row r="1094" spans="1:5">
      <c r="A1094" s="3" t="s">
        <v>759</v>
      </c>
      <c r="B1094" s="3" t="s">
        <v>1714</v>
      </c>
      <c r="C1094" s="3" t="s">
        <v>255</v>
      </c>
      <c r="D1094" s="3" t="s">
        <v>1247</v>
      </c>
      <c r="E1094" s="3" t="s">
        <v>1655</v>
      </c>
    </row>
    <row r="1095" spans="1:5">
      <c r="A1095" s="3" t="s">
        <v>759</v>
      </c>
      <c r="B1095" s="3" t="s">
        <v>1714</v>
      </c>
      <c r="C1095" s="3" t="s">
        <v>498</v>
      </c>
      <c r="D1095" s="3" t="s">
        <v>1249</v>
      </c>
      <c r="E1095" s="3" t="s">
        <v>1655</v>
      </c>
    </row>
    <row r="1096" spans="1:5">
      <c r="A1096" s="3" t="s">
        <v>759</v>
      </c>
      <c r="B1096" s="3" t="s">
        <v>1714</v>
      </c>
      <c r="C1096" s="3" t="s">
        <v>429</v>
      </c>
      <c r="D1096" s="3" t="s">
        <v>1253</v>
      </c>
      <c r="E1096" s="3" t="s">
        <v>1655</v>
      </c>
    </row>
    <row r="1097" spans="1:5">
      <c r="A1097" s="3" t="s">
        <v>759</v>
      </c>
      <c r="B1097" s="3" t="s">
        <v>1714</v>
      </c>
      <c r="C1097" s="3" t="s">
        <v>1250</v>
      </c>
      <c r="D1097" s="3" t="s">
        <v>1251</v>
      </c>
      <c r="E1097" s="3" t="s">
        <v>1655</v>
      </c>
    </row>
    <row r="1098" spans="1:5">
      <c r="A1098" s="3" t="s">
        <v>1715</v>
      </c>
      <c r="B1098" s="3" t="s">
        <v>1716</v>
      </c>
      <c r="C1098" s="3" t="s">
        <v>255</v>
      </c>
      <c r="D1098" s="3" t="s">
        <v>1247</v>
      </c>
      <c r="E1098" s="3" t="s">
        <v>1655</v>
      </c>
    </row>
    <row r="1099" spans="1:5">
      <c r="A1099" s="3" t="s">
        <v>1715</v>
      </c>
      <c r="B1099" s="3" t="s">
        <v>1716</v>
      </c>
      <c r="C1099" s="3" t="s">
        <v>498</v>
      </c>
      <c r="D1099" s="3" t="s">
        <v>1249</v>
      </c>
      <c r="E1099" s="3" t="s">
        <v>1655</v>
      </c>
    </row>
    <row r="1100" spans="1:5">
      <c r="A1100" s="3" t="s">
        <v>1715</v>
      </c>
      <c r="B1100" s="3" t="s">
        <v>1716</v>
      </c>
      <c r="C1100" s="3" t="s">
        <v>429</v>
      </c>
      <c r="D1100" s="3" t="s">
        <v>1253</v>
      </c>
      <c r="E1100" s="3" t="s">
        <v>1655</v>
      </c>
    </row>
    <row r="1101" spans="1:5">
      <c r="A1101" s="3" t="s">
        <v>1715</v>
      </c>
      <c r="B1101" s="3" t="s">
        <v>1716</v>
      </c>
      <c r="C1101" s="3" t="s">
        <v>1250</v>
      </c>
      <c r="D1101" s="3" t="s">
        <v>1251</v>
      </c>
      <c r="E1101" s="3" t="s">
        <v>1655</v>
      </c>
    </row>
    <row r="1102" spans="1:5">
      <c r="A1102" s="3" t="s">
        <v>1715</v>
      </c>
      <c r="B1102" s="3" t="s">
        <v>1716</v>
      </c>
      <c r="C1102" s="3" t="s">
        <v>342</v>
      </c>
      <c r="D1102" s="3" t="s">
        <v>1320</v>
      </c>
      <c r="E1102" s="3" t="s">
        <v>1321</v>
      </c>
    </row>
    <row r="1103" spans="1:5">
      <c r="A1103" s="3" t="s">
        <v>1717</v>
      </c>
      <c r="B1103" s="3" t="s">
        <v>1718</v>
      </c>
      <c r="C1103" s="3" t="s">
        <v>255</v>
      </c>
      <c r="D1103" s="3" t="s">
        <v>1247</v>
      </c>
      <c r="E1103" s="3" t="s">
        <v>1655</v>
      </c>
    </row>
    <row r="1104" spans="1:5">
      <c r="A1104" s="3" t="s">
        <v>1717</v>
      </c>
      <c r="B1104" s="3" t="s">
        <v>1718</v>
      </c>
      <c r="C1104" s="3" t="s">
        <v>498</v>
      </c>
      <c r="D1104" s="3" t="s">
        <v>1249</v>
      </c>
      <c r="E1104" s="3" t="s">
        <v>1655</v>
      </c>
    </row>
    <row r="1105" spans="1:5">
      <c r="A1105" s="3" t="s">
        <v>1717</v>
      </c>
      <c r="B1105" s="3" t="s">
        <v>1718</v>
      </c>
      <c r="C1105" s="3" t="s">
        <v>429</v>
      </c>
      <c r="D1105" s="3" t="s">
        <v>1253</v>
      </c>
      <c r="E1105" s="3" t="s">
        <v>1655</v>
      </c>
    </row>
    <row r="1106" spans="1:5">
      <c r="A1106" s="3" t="s">
        <v>1717</v>
      </c>
      <c r="B1106" s="3" t="s">
        <v>1718</v>
      </c>
      <c r="C1106" s="3" t="s">
        <v>1250</v>
      </c>
      <c r="D1106" s="3" t="s">
        <v>1251</v>
      </c>
      <c r="E1106" s="3" t="s">
        <v>1655</v>
      </c>
    </row>
    <row r="1107" spans="1:5">
      <c r="A1107" s="3" t="s">
        <v>762</v>
      </c>
      <c r="B1107" s="3" t="s">
        <v>1719</v>
      </c>
      <c r="C1107" s="3" t="s">
        <v>255</v>
      </c>
      <c r="D1107" s="3" t="s">
        <v>1247</v>
      </c>
      <c r="E1107" s="3" t="s">
        <v>1655</v>
      </c>
    </row>
    <row r="1108" spans="1:5">
      <c r="A1108" s="3" t="s">
        <v>762</v>
      </c>
      <c r="B1108" s="3" t="s">
        <v>1719</v>
      </c>
      <c r="C1108" s="3" t="s">
        <v>498</v>
      </c>
      <c r="D1108" s="3" t="s">
        <v>1249</v>
      </c>
      <c r="E1108" s="3" t="s">
        <v>1655</v>
      </c>
    </row>
    <row r="1109" spans="1:5">
      <c r="A1109" s="3" t="s">
        <v>762</v>
      </c>
      <c r="B1109" s="3" t="s">
        <v>1719</v>
      </c>
      <c r="C1109" s="3" t="s">
        <v>429</v>
      </c>
      <c r="D1109" s="3" t="s">
        <v>1253</v>
      </c>
      <c r="E1109" s="3" t="s">
        <v>1655</v>
      </c>
    </row>
    <row r="1110" spans="1:5">
      <c r="A1110" s="3" t="s">
        <v>762</v>
      </c>
      <c r="B1110" s="3" t="s">
        <v>1719</v>
      </c>
      <c r="C1110" s="3" t="s">
        <v>1250</v>
      </c>
      <c r="D1110" s="3" t="s">
        <v>1251</v>
      </c>
      <c r="E1110" s="3" t="s">
        <v>1655</v>
      </c>
    </row>
    <row r="1111" spans="1:5">
      <c r="A1111" s="3" t="s">
        <v>764</v>
      </c>
      <c r="B1111" s="3" t="s">
        <v>1720</v>
      </c>
      <c r="C1111" s="3" t="s">
        <v>255</v>
      </c>
      <c r="D1111" s="3" t="s">
        <v>1247</v>
      </c>
      <c r="E1111" s="3" t="s">
        <v>1655</v>
      </c>
    </row>
    <row r="1112" spans="1:5">
      <c r="A1112" s="3" t="s">
        <v>764</v>
      </c>
      <c r="B1112" s="3" t="s">
        <v>1720</v>
      </c>
      <c r="C1112" s="3" t="s">
        <v>498</v>
      </c>
      <c r="D1112" s="3" t="s">
        <v>1249</v>
      </c>
      <c r="E1112" s="3" t="s">
        <v>1655</v>
      </c>
    </row>
    <row r="1113" spans="1:5">
      <c r="A1113" s="3" t="s">
        <v>764</v>
      </c>
      <c r="B1113" s="3" t="s">
        <v>1720</v>
      </c>
      <c r="C1113" s="3" t="s">
        <v>429</v>
      </c>
      <c r="D1113" s="3" t="s">
        <v>1253</v>
      </c>
      <c r="E1113" s="3" t="s">
        <v>1655</v>
      </c>
    </row>
    <row r="1114" spans="1:5">
      <c r="A1114" s="3" t="s">
        <v>764</v>
      </c>
      <c r="B1114" s="3" t="s">
        <v>1720</v>
      </c>
      <c r="C1114" s="3" t="s">
        <v>1250</v>
      </c>
      <c r="D1114" s="3" t="s">
        <v>1251</v>
      </c>
      <c r="E1114" s="3" t="s">
        <v>1655</v>
      </c>
    </row>
    <row r="1115" spans="1:5">
      <c r="A1115" s="3" t="s">
        <v>766</v>
      </c>
      <c r="B1115" s="3" t="s">
        <v>1721</v>
      </c>
      <c r="C1115" s="3" t="s">
        <v>255</v>
      </c>
      <c r="D1115" s="3" t="s">
        <v>1247</v>
      </c>
      <c r="E1115" s="3" t="s">
        <v>1655</v>
      </c>
    </row>
    <row r="1116" spans="1:5">
      <c r="A1116" s="3" t="s">
        <v>766</v>
      </c>
      <c r="B1116" s="3" t="s">
        <v>1721</v>
      </c>
      <c r="C1116" s="3" t="s">
        <v>498</v>
      </c>
      <c r="D1116" s="3" t="s">
        <v>1249</v>
      </c>
      <c r="E1116" s="3" t="s">
        <v>1655</v>
      </c>
    </row>
    <row r="1117" spans="1:5">
      <c r="A1117" s="3" t="s">
        <v>766</v>
      </c>
      <c r="B1117" s="3" t="s">
        <v>1721</v>
      </c>
      <c r="C1117" s="3" t="s">
        <v>429</v>
      </c>
      <c r="D1117" s="3" t="s">
        <v>1253</v>
      </c>
      <c r="E1117" s="3" t="s">
        <v>1655</v>
      </c>
    </row>
    <row r="1118" spans="1:5">
      <c r="A1118" s="3" t="s">
        <v>766</v>
      </c>
      <c r="B1118" s="3" t="s">
        <v>1721</v>
      </c>
      <c r="C1118" s="3" t="s">
        <v>1250</v>
      </c>
      <c r="D1118" s="3" t="s">
        <v>1251</v>
      </c>
      <c r="E1118" s="3" t="s">
        <v>1655</v>
      </c>
    </row>
    <row r="1119" spans="1:5">
      <c r="A1119" s="3" t="s">
        <v>516</v>
      </c>
      <c r="B1119" s="3" t="s">
        <v>1722</v>
      </c>
      <c r="C1119" s="3" t="s">
        <v>255</v>
      </c>
      <c r="D1119" s="3" t="s">
        <v>1247</v>
      </c>
      <c r="E1119" s="3" t="s">
        <v>1655</v>
      </c>
    </row>
    <row r="1120" spans="1:5">
      <c r="A1120" s="3" t="s">
        <v>516</v>
      </c>
      <c r="B1120" s="3" t="s">
        <v>1722</v>
      </c>
      <c r="C1120" s="3" t="s">
        <v>498</v>
      </c>
      <c r="D1120" s="3" t="s">
        <v>1249</v>
      </c>
      <c r="E1120" s="3" t="s">
        <v>1655</v>
      </c>
    </row>
    <row r="1121" spans="1:5">
      <c r="A1121" s="3" t="s">
        <v>516</v>
      </c>
      <c r="B1121" s="3" t="s">
        <v>1722</v>
      </c>
      <c r="C1121" s="3" t="s">
        <v>429</v>
      </c>
      <c r="D1121" s="3" t="s">
        <v>1253</v>
      </c>
      <c r="E1121" s="3" t="s">
        <v>1655</v>
      </c>
    </row>
    <row r="1122" spans="1:5">
      <c r="A1122" s="3" t="s">
        <v>516</v>
      </c>
      <c r="B1122" s="3" t="s">
        <v>1722</v>
      </c>
      <c r="C1122" s="3" t="s">
        <v>1250</v>
      </c>
      <c r="D1122" s="3" t="s">
        <v>1251</v>
      </c>
      <c r="E1122" s="3" t="s">
        <v>1655</v>
      </c>
    </row>
    <row r="1123" spans="1:5">
      <c r="A1123" s="3" t="s">
        <v>518</v>
      </c>
      <c r="B1123" s="3" t="s">
        <v>1723</v>
      </c>
      <c r="C1123" s="3" t="s">
        <v>255</v>
      </c>
      <c r="D1123" s="3" t="s">
        <v>1247</v>
      </c>
      <c r="E1123" s="3" t="s">
        <v>1655</v>
      </c>
    </row>
    <row r="1124" spans="1:5">
      <c r="A1124" s="3" t="s">
        <v>518</v>
      </c>
      <c r="B1124" s="3" t="s">
        <v>1723</v>
      </c>
      <c r="C1124" s="3" t="s">
        <v>498</v>
      </c>
      <c r="D1124" s="3" t="s">
        <v>1249</v>
      </c>
      <c r="E1124" s="3" t="s">
        <v>1655</v>
      </c>
    </row>
    <row r="1125" spans="1:5">
      <c r="A1125" s="3" t="s">
        <v>518</v>
      </c>
      <c r="B1125" s="3" t="s">
        <v>1723</v>
      </c>
      <c r="C1125" s="3" t="s">
        <v>429</v>
      </c>
      <c r="D1125" s="3" t="s">
        <v>1253</v>
      </c>
      <c r="E1125" s="3" t="s">
        <v>1655</v>
      </c>
    </row>
    <row r="1126" spans="1:5">
      <c r="A1126" s="3" t="s">
        <v>518</v>
      </c>
      <c r="B1126" s="3" t="s">
        <v>1723</v>
      </c>
      <c r="C1126" s="3" t="s">
        <v>1250</v>
      </c>
      <c r="D1126" s="3" t="s">
        <v>1251</v>
      </c>
      <c r="E1126" s="3" t="s">
        <v>1655</v>
      </c>
    </row>
    <row r="1127" spans="1:5">
      <c r="A1127" s="3" t="s">
        <v>520</v>
      </c>
      <c r="B1127" s="3" t="s">
        <v>1724</v>
      </c>
      <c r="C1127" s="3" t="s">
        <v>255</v>
      </c>
      <c r="D1127" s="3" t="s">
        <v>1247</v>
      </c>
      <c r="E1127" s="3" t="s">
        <v>1655</v>
      </c>
    </row>
    <row r="1128" spans="1:5">
      <c r="A1128" s="3" t="s">
        <v>520</v>
      </c>
      <c r="B1128" s="3" t="s">
        <v>1724</v>
      </c>
      <c r="C1128" s="3" t="s">
        <v>498</v>
      </c>
      <c r="D1128" s="3" t="s">
        <v>1249</v>
      </c>
      <c r="E1128" s="3" t="s">
        <v>1655</v>
      </c>
    </row>
    <row r="1129" spans="1:5">
      <c r="A1129" s="3" t="s">
        <v>520</v>
      </c>
      <c r="B1129" s="3" t="s">
        <v>1724</v>
      </c>
      <c r="C1129" s="3" t="s">
        <v>429</v>
      </c>
      <c r="D1129" s="3" t="s">
        <v>1253</v>
      </c>
      <c r="E1129" s="3" t="s">
        <v>1655</v>
      </c>
    </row>
    <row r="1130" spans="1:5">
      <c r="A1130" s="3" t="s">
        <v>520</v>
      </c>
      <c r="B1130" s="3" t="s">
        <v>1724</v>
      </c>
      <c r="C1130" s="3" t="s">
        <v>1250</v>
      </c>
      <c r="D1130" s="3" t="s">
        <v>1251</v>
      </c>
      <c r="E1130" s="3" t="s">
        <v>1655</v>
      </c>
    </row>
    <row r="1131" spans="1:5">
      <c r="A1131" s="3" t="s">
        <v>522</v>
      </c>
      <c r="B1131" s="3" t="s">
        <v>1725</v>
      </c>
      <c r="C1131" s="3" t="s">
        <v>255</v>
      </c>
      <c r="D1131" s="3" t="s">
        <v>1247</v>
      </c>
      <c r="E1131" s="3" t="s">
        <v>1655</v>
      </c>
    </row>
    <row r="1132" spans="1:5">
      <c r="A1132" s="3" t="s">
        <v>522</v>
      </c>
      <c r="B1132" s="3" t="s">
        <v>1725</v>
      </c>
      <c r="C1132" s="3" t="s">
        <v>498</v>
      </c>
      <c r="D1132" s="3" t="s">
        <v>1249</v>
      </c>
      <c r="E1132" s="3" t="s">
        <v>1655</v>
      </c>
    </row>
    <row r="1133" spans="1:5">
      <c r="A1133" s="3" t="s">
        <v>522</v>
      </c>
      <c r="B1133" s="3" t="s">
        <v>1725</v>
      </c>
      <c r="C1133" s="3" t="s">
        <v>429</v>
      </c>
      <c r="D1133" s="3" t="s">
        <v>1253</v>
      </c>
      <c r="E1133" s="3" t="s">
        <v>1655</v>
      </c>
    </row>
    <row r="1134" spans="1:5">
      <c r="A1134" s="3" t="s">
        <v>522</v>
      </c>
      <c r="B1134" s="3" t="s">
        <v>1725</v>
      </c>
      <c r="C1134" s="3" t="s">
        <v>1250</v>
      </c>
      <c r="D1134" s="3" t="s">
        <v>1251</v>
      </c>
      <c r="E1134" s="3" t="s">
        <v>1655</v>
      </c>
    </row>
    <row r="1135" spans="1:5">
      <c r="A1135" s="3" t="s">
        <v>523</v>
      </c>
      <c r="B1135" s="3" t="s">
        <v>1726</v>
      </c>
      <c r="C1135" s="3" t="s">
        <v>255</v>
      </c>
      <c r="D1135" s="3" t="s">
        <v>1247</v>
      </c>
      <c r="E1135" s="3" t="s">
        <v>1655</v>
      </c>
    </row>
    <row r="1136" spans="1:5">
      <c r="A1136" s="3" t="s">
        <v>523</v>
      </c>
      <c r="B1136" s="3" t="s">
        <v>1726</v>
      </c>
      <c r="C1136" s="3" t="s">
        <v>498</v>
      </c>
      <c r="D1136" s="3" t="s">
        <v>1249</v>
      </c>
      <c r="E1136" s="3" t="s">
        <v>1655</v>
      </c>
    </row>
    <row r="1137" spans="1:5">
      <c r="A1137" s="3" t="s">
        <v>523</v>
      </c>
      <c r="B1137" s="3" t="s">
        <v>1726</v>
      </c>
      <c r="C1137" s="3" t="s">
        <v>429</v>
      </c>
      <c r="D1137" s="3" t="s">
        <v>1253</v>
      </c>
      <c r="E1137" s="3" t="s">
        <v>1655</v>
      </c>
    </row>
    <row r="1138" spans="1:5">
      <c r="A1138" s="3" t="s">
        <v>523</v>
      </c>
      <c r="B1138" s="3" t="s">
        <v>1726</v>
      </c>
      <c r="C1138" s="3" t="s">
        <v>1250</v>
      </c>
      <c r="D1138" s="3" t="s">
        <v>1251</v>
      </c>
      <c r="E1138" s="3" t="s">
        <v>1655</v>
      </c>
    </row>
    <row r="1139" spans="1:5">
      <c r="A1139" s="3" t="s">
        <v>525</v>
      </c>
      <c r="B1139" s="3" t="s">
        <v>1727</v>
      </c>
      <c r="C1139" s="3" t="s">
        <v>255</v>
      </c>
      <c r="D1139" s="3" t="s">
        <v>1247</v>
      </c>
      <c r="E1139" s="3" t="s">
        <v>1655</v>
      </c>
    </row>
    <row r="1140" spans="1:5">
      <c r="A1140" s="3" t="s">
        <v>525</v>
      </c>
      <c r="B1140" s="3" t="s">
        <v>1728</v>
      </c>
      <c r="C1140" s="3" t="s">
        <v>498</v>
      </c>
      <c r="D1140" s="3" t="s">
        <v>1249</v>
      </c>
      <c r="E1140" s="3" t="s">
        <v>1655</v>
      </c>
    </row>
    <row r="1141" spans="1:5">
      <c r="A1141" s="3" t="s">
        <v>525</v>
      </c>
      <c r="B1141" s="3" t="s">
        <v>1728</v>
      </c>
      <c r="C1141" s="3" t="s">
        <v>429</v>
      </c>
      <c r="D1141" s="3" t="s">
        <v>1253</v>
      </c>
      <c r="E1141" s="3" t="s">
        <v>1655</v>
      </c>
    </row>
    <row r="1142" spans="1:5">
      <c r="A1142" s="3" t="s">
        <v>525</v>
      </c>
      <c r="B1142" s="3" t="s">
        <v>1727</v>
      </c>
      <c r="C1142" s="3" t="s">
        <v>1250</v>
      </c>
      <c r="D1142" s="3" t="s">
        <v>1251</v>
      </c>
      <c r="E1142" s="3" t="s">
        <v>1655</v>
      </c>
    </row>
    <row r="1143" spans="1:5">
      <c r="A1143" s="3" t="s">
        <v>527</v>
      </c>
      <c r="B1143" s="3" t="s">
        <v>1729</v>
      </c>
      <c r="C1143" s="3" t="s">
        <v>255</v>
      </c>
      <c r="D1143" s="3" t="s">
        <v>1247</v>
      </c>
      <c r="E1143" s="3" t="s">
        <v>1655</v>
      </c>
    </row>
    <row r="1144" spans="1:5">
      <c r="A1144" s="3" t="s">
        <v>527</v>
      </c>
      <c r="B1144" s="3" t="s">
        <v>1729</v>
      </c>
      <c r="C1144" s="3" t="s">
        <v>498</v>
      </c>
      <c r="D1144" s="3" t="s">
        <v>1249</v>
      </c>
      <c r="E1144" s="3" t="s">
        <v>1655</v>
      </c>
    </row>
    <row r="1145" spans="1:5">
      <c r="A1145" s="3" t="s">
        <v>527</v>
      </c>
      <c r="B1145" s="3" t="s">
        <v>1729</v>
      </c>
      <c r="C1145" s="3" t="s">
        <v>429</v>
      </c>
      <c r="D1145" s="3" t="s">
        <v>1253</v>
      </c>
      <c r="E1145" s="3" t="s">
        <v>1655</v>
      </c>
    </row>
    <row r="1146" spans="1:5">
      <c r="A1146" s="3" t="s">
        <v>527</v>
      </c>
      <c r="B1146" s="3" t="s">
        <v>1729</v>
      </c>
      <c r="C1146" s="3" t="s">
        <v>1250</v>
      </c>
      <c r="D1146" s="3" t="s">
        <v>1251</v>
      </c>
      <c r="E1146" s="3" t="s">
        <v>1655</v>
      </c>
    </row>
    <row r="1147" spans="1:5">
      <c r="A1147" s="3" t="s">
        <v>529</v>
      </c>
      <c r="B1147" s="3" t="s">
        <v>1730</v>
      </c>
      <c r="C1147" s="3" t="s">
        <v>255</v>
      </c>
      <c r="D1147" s="3" t="s">
        <v>1247</v>
      </c>
      <c r="E1147" s="3" t="s">
        <v>1655</v>
      </c>
    </row>
    <row r="1148" spans="1:5">
      <c r="A1148" s="3" t="s">
        <v>529</v>
      </c>
      <c r="B1148" s="3" t="s">
        <v>1731</v>
      </c>
      <c r="C1148" s="3" t="s">
        <v>498</v>
      </c>
      <c r="D1148" s="3" t="s">
        <v>1249</v>
      </c>
      <c r="E1148" s="3" t="s">
        <v>1655</v>
      </c>
    </row>
    <row r="1149" spans="1:5">
      <c r="A1149" s="3" t="s">
        <v>529</v>
      </c>
      <c r="B1149" s="3" t="s">
        <v>1731</v>
      </c>
      <c r="C1149" s="3" t="s">
        <v>429</v>
      </c>
      <c r="D1149" s="3" t="s">
        <v>1253</v>
      </c>
      <c r="E1149" s="3" t="s">
        <v>1655</v>
      </c>
    </row>
    <row r="1150" spans="1:5">
      <c r="A1150" s="3" t="s">
        <v>529</v>
      </c>
      <c r="B1150" s="3" t="s">
        <v>1731</v>
      </c>
      <c r="C1150" s="3" t="s">
        <v>1250</v>
      </c>
      <c r="D1150" s="3" t="s">
        <v>1251</v>
      </c>
      <c r="E1150" s="3" t="s">
        <v>1655</v>
      </c>
    </row>
    <row r="1151" spans="1:5">
      <c r="A1151" s="3" t="s">
        <v>531</v>
      </c>
      <c r="B1151" s="3" t="s">
        <v>1732</v>
      </c>
      <c r="C1151" s="3" t="s">
        <v>255</v>
      </c>
      <c r="D1151" s="3" t="s">
        <v>1247</v>
      </c>
      <c r="E1151" s="3" t="s">
        <v>1655</v>
      </c>
    </row>
    <row r="1152" spans="1:5">
      <c r="A1152" s="3" t="s">
        <v>531</v>
      </c>
      <c r="B1152" s="3" t="s">
        <v>1732</v>
      </c>
      <c r="C1152" s="3" t="s">
        <v>498</v>
      </c>
      <c r="D1152" s="3" t="s">
        <v>1249</v>
      </c>
      <c r="E1152" s="3" t="s">
        <v>1655</v>
      </c>
    </row>
    <row r="1153" spans="1:5">
      <c r="A1153" s="3" t="s">
        <v>531</v>
      </c>
      <c r="B1153" s="3" t="s">
        <v>1733</v>
      </c>
      <c r="C1153" s="3" t="s">
        <v>429</v>
      </c>
      <c r="D1153" s="3" t="s">
        <v>1253</v>
      </c>
      <c r="E1153" s="3" t="s">
        <v>1655</v>
      </c>
    </row>
    <row r="1154" spans="1:5">
      <c r="A1154" s="3" t="s">
        <v>531</v>
      </c>
      <c r="B1154" s="3" t="s">
        <v>1732</v>
      </c>
      <c r="C1154" s="3" t="s">
        <v>1250</v>
      </c>
      <c r="D1154" s="3" t="s">
        <v>1251</v>
      </c>
      <c r="E1154" s="3" t="s">
        <v>1655</v>
      </c>
    </row>
    <row r="1155" spans="1:5">
      <c r="A1155" s="3" t="s">
        <v>533</v>
      </c>
      <c r="B1155" s="3" t="s">
        <v>1734</v>
      </c>
      <c r="C1155" s="3" t="s">
        <v>255</v>
      </c>
      <c r="D1155" s="3" t="s">
        <v>1247</v>
      </c>
      <c r="E1155" s="3" t="s">
        <v>1655</v>
      </c>
    </row>
    <row r="1156" spans="1:5">
      <c r="A1156" s="3" t="s">
        <v>533</v>
      </c>
      <c r="B1156" s="3" t="s">
        <v>1735</v>
      </c>
      <c r="C1156" s="3" t="s">
        <v>498</v>
      </c>
      <c r="D1156" s="3" t="s">
        <v>1249</v>
      </c>
      <c r="E1156" s="3" t="s">
        <v>1655</v>
      </c>
    </row>
    <row r="1157" spans="1:5">
      <c r="A1157" s="3" t="s">
        <v>533</v>
      </c>
      <c r="B1157" s="3" t="s">
        <v>1735</v>
      </c>
      <c r="C1157" s="3" t="s">
        <v>429</v>
      </c>
      <c r="D1157" s="3" t="s">
        <v>1253</v>
      </c>
      <c r="E1157" s="3" t="s">
        <v>1655</v>
      </c>
    </row>
    <row r="1158" spans="1:5">
      <c r="A1158" s="3" t="s">
        <v>533</v>
      </c>
      <c r="B1158" s="3" t="s">
        <v>1735</v>
      </c>
      <c r="C1158" s="3" t="s">
        <v>1250</v>
      </c>
      <c r="D1158" s="3" t="s">
        <v>1251</v>
      </c>
      <c r="E1158" s="3" t="s">
        <v>1655</v>
      </c>
    </row>
    <row r="1159" spans="1:5">
      <c r="A1159" s="3" t="s">
        <v>536</v>
      </c>
      <c r="B1159" s="3" t="s">
        <v>1736</v>
      </c>
      <c r="C1159" s="3" t="s">
        <v>255</v>
      </c>
      <c r="D1159" s="3" t="s">
        <v>1247</v>
      </c>
      <c r="E1159" s="3" t="s">
        <v>1655</v>
      </c>
    </row>
    <row r="1160" spans="1:5">
      <c r="A1160" s="3" t="s">
        <v>536</v>
      </c>
      <c r="B1160" s="3" t="s">
        <v>1736</v>
      </c>
      <c r="C1160" s="3" t="s">
        <v>498</v>
      </c>
      <c r="D1160" s="3" t="s">
        <v>1249</v>
      </c>
      <c r="E1160" s="3" t="s">
        <v>1655</v>
      </c>
    </row>
    <row r="1161" spans="1:5">
      <c r="A1161" s="3" t="s">
        <v>536</v>
      </c>
      <c r="B1161" s="3" t="s">
        <v>1736</v>
      </c>
      <c r="C1161" s="3" t="s">
        <v>429</v>
      </c>
      <c r="D1161" s="3" t="s">
        <v>1253</v>
      </c>
      <c r="E1161" s="3" t="s">
        <v>1655</v>
      </c>
    </row>
    <row r="1162" spans="1:5">
      <c r="A1162" s="3" t="s">
        <v>536</v>
      </c>
      <c r="B1162" s="3" t="s">
        <v>1736</v>
      </c>
      <c r="C1162" s="3" t="s">
        <v>1250</v>
      </c>
      <c r="D1162" s="3" t="s">
        <v>1251</v>
      </c>
      <c r="E1162" s="3" t="s">
        <v>1655</v>
      </c>
    </row>
    <row r="1163" spans="1:5">
      <c r="A1163" s="3" t="s">
        <v>538</v>
      </c>
      <c r="B1163" s="3" t="s">
        <v>1737</v>
      </c>
      <c r="C1163" s="3" t="s">
        <v>255</v>
      </c>
      <c r="D1163" s="3" t="s">
        <v>1247</v>
      </c>
      <c r="E1163" s="3" t="s">
        <v>1655</v>
      </c>
    </row>
    <row r="1164" spans="1:5">
      <c r="A1164" s="3" t="s">
        <v>538</v>
      </c>
      <c r="B1164" s="3" t="s">
        <v>1737</v>
      </c>
      <c r="C1164" s="3" t="s">
        <v>498</v>
      </c>
      <c r="D1164" s="3" t="s">
        <v>1249</v>
      </c>
      <c r="E1164" s="3" t="s">
        <v>1655</v>
      </c>
    </row>
    <row r="1165" spans="1:5">
      <c r="A1165" s="3" t="s">
        <v>538</v>
      </c>
      <c r="B1165" s="3" t="s">
        <v>1737</v>
      </c>
      <c r="C1165" s="3" t="s">
        <v>429</v>
      </c>
      <c r="D1165" s="3" t="s">
        <v>1253</v>
      </c>
      <c r="E1165" s="3" t="s">
        <v>1655</v>
      </c>
    </row>
    <row r="1166" spans="1:5">
      <c r="A1166" s="3" t="s">
        <v>538</v>
      </c>
      <c r="B1166" s="3" t="s">
        <v>1737</v>
      </c>
      <c r="C1166" s="3" t="s">
        <v>1250</v>
      </c>
      <c r="D1166" s="3" t="s">
        <v>1251</v>
      </c>
      <c r="E1166" s="3" t="s">
        <v>1655</v>
      </c>
    </row>
    <row r="1167" spans="1:5">
      <c r="A1167" s="3" t="s">
        <v>539</v>
      </c>
      <c r="B1167" s="3" t="s">
        <v>1738</v>
      </c>
      <c r="C1167" s="3" t="s">
        <v>255</v>
      </c>
      <c r="D1167" s="3" t="s">
        <v>1247</v>
      </c>
      <c r="E1167" s="3" t="s">
        <v>1655</v>
      </c>
    </row>
    <row r="1168" spans="1:5">
      <c r="A1168" s="3" t="s">
        <v>539</v>
      </c>
      <c r="B1168" s="3" t="s">
        <v>1738</v>
      </c>
      <c r="C1168" s="3" t="s">
        <v>498</v>
      </c>
      <c r="D1168" s="3" t="s">
        <v>1249</v>
      </c>
      <c r="E1168" s="3" t="s">
        <v>1655</v>
      </c>
    </row>
    <row r="1169" spans="1:5">
      <c r="A1169" s="3" t="s">
        <v>539</v>
      </c>
      <c r="B1169" s="3" t="s">
        <v>1738</v>
      </c>
      <c r="C1169" s="3" t="s">
        <v>429</v>
      </c>
      <c r="D1169" s="3" t="s">
        <v>1253</v>
      </c>
      <c r="E1169" s="3" t="s">
        <v>1655</v>
      </c>
    </row>
    <row r="1170" spans="1:5">
      <c r="A1170" s="3" t="s">
        <v>539</v>
      </c>
      <c r="B1170" s="3" t="s">
        <v>1738</v>
      </c>
      <c r="C1170" s="3" t="s">
        <v>1250</v>
      </c>
      <c r="D1170" s="3" t="s">
        <v>1251</v>
      </c>
      <c r="E1170" s="3" t="s">
        <v>1655</v>
      </c>
    </row>
    <row r="1171" spans="1:5">
      <c r="A1171" s="3" t="s">
        <v>541</v>
      </c>
      <c r="B1171" s="3" t="s">
        <v>1739</v>
      </c>
      <c r="C1171" s="3" t="s">
        <v>255</v>
      </c>
      <c r="D1171" s="3" t="s">
        <v>1247</v>
      </c>
      <c r="E1171" s="3" t="s">
        <v>1655</v>
      </c>
    </row>
    <row r="1172" spans="1:5">
      <c r="A1172" s="3" t="s">
        <v>541</v>
      </c>
      <c r="B1172" s="3" t="s">
        <v>1739</v>
      </c>
      <c r="C1172" s="3" t="s">
        <v>498</v>
      </c>
      <c r="D1172" s="3" t="s">
        <v>1249</v>
      </c>
      <c r="E1172" s="3" t="s">
        <v>1655</v>
      </c>
    </row>
    <row r="1173" spans="1:5">
      <c r="A1173" s="3" t="s">
        <v>541</v>
      </c>
      <c r="B1173" s="3" t="s">
        <v>1739</v>
      </c>
      <c r="C1173" s="3" t="s">
        <v>429</v>
      </c>
      <c r="D1173" s="3" t="s">
        <v>1253</v>
      </c>
      <c r="E1173" s="3" t="s">
        <v>1655</v>
      </c>
    </row>
    <row r="1174" spans="1:5">
      <c r="A1174" s="3" t="s">
        <v>541</v>
      </c>
      <c r="B1174" s="3" t="s">
        <v>1739</v>
      </c>
      <c r="C1174" s="3" t="s">
        <v>1250</v>
      </c>
      <c r="D1174" s="3" t="s">
        <v>1251</v>
      </c>
      <c r="E1174" s="3" t="s">
        <v>1655</v>
      </c>
    </row>
    <row r="1175" spans="1:5">
      <c r="A1175" s="3" t="s">
        <v>543</v>
      </c>
      <c r="B1175" s="3" t="s">
        <v>1740</v>
      </c>
      <c r="C1175" s="3" t="s">
        <v>255</v>
      </c>
      <c r="D1175" s="3" t="s">
        <v>1247</v>
      </c>
      <c r="E1175" s="3" t="s">
        <v>1655</v>
      </c>
    </row>
    <row r="1176" spans="1:5">
      <c r="A1176" s="3" t="s">
        <v>543</v>
      </c>
      <c r="B1176" s="3" t="s">
        <v>1740</v>
      </c>
      <c r="C1176" s="3" t="s">
        <v>498</v>
      </c>
      <c r="D1176" s="3" t="s">
        <v>1249</v>
      </c>
      <c r="E1176" s="3" t="s">
        <v>1655</v>
      </c>
    </row>
    <row r="1177" spans="1:5">
      <c r="A1177" s="3" t="s">
        <v>543</v>
      </c>
      <c r="B1177" s="3" t="s">
        <v>1740</v>
      </c>
      <c r="C1177" s="3" t="s">
        <v>429</v>
      </c>
      <c r="D1177" s="3" t="s">
        <v>1253</v>
      </c>
      <c r="E1177" s="3" t="s">
        <v>1655</v>
      </c>
    </row>
    <row r="1178" spans="1:5">
      <c r="A1178" s="3" t="s">
        <v>543</v>
      </c>
      <c r="B1178" s="3" t="s">
        <v>1740</v>
      </c>
      <c r="C1178" s="3" t="s">
        <v>1250</v>
      </c>
      <c r="D1178" s="3" t="s">
        <v>1251</v>
      </c>
      <c r="E1178" s="3" t="s">
        <v>1655</v>
      </c>
    </row>
    <row r="1179" spans="1:5">
      <c r="A1179" s="3" t="s">
        <v>545</v>
      </c>
      <c r="B1179" s="3" t="s">
        <v>1741</v>
      </c>
      <c r="C1179" s="3" t="s">
        <v>255</v>
      </c>
      <c r="D1179" s="3" t="s">
        <v>1247</v>
      </c>
      <c r="E1179" s="3" t="s">
        <v>1655</v>
      </c>
    </row>
    <row r="1180" spans="1:5">
      <c r="A1180" s="3" t="s">
        <v>545</v>
      </c>
      <c r="B1180" s="3" t="s">
        <v>1741</v>
      </c>
      <c r="C1180" s="3" t="s">
        <v>498</v>
      </c>
      <c r="D1180" s="3" t="s">
        <v>1249</v>
      </c>
      <c r="E1180" s="3" t="s">
        <v>1655</v>
      </c>
    </row>
    <row r="1181" spans="1:5">
      <c r="A1181" s="3" t="s">
        <v>545</v>
      </c>
      <c r="B1181" s="3" t="s">
        <v>1741</v>
      </c>
      <c r="C1181" s="3" t="s">
        <v>429</v>
      </c>
      <c r="D1181" s="3" t="s">
        <v>1253</v>
      </c>
      <c r="E1181" s="3" t="s">
        <v>1655</v>
      </c>
    </row>
    <row r="1182" spans="1:5">
      <c r="A1182" s="3" t="s">
        <v>545</v>
      </c>
      <c r="B1182" s="3" t="s">
        <v>1741</v>
      </c>
      <c r="C1182" s="3" t="s">
        <v>1250</v>
      </c>
      <c r="D1182" s="3" t="s">
        <v>1251</v>
      </c>
      <c r="E1182" s="3" t="s">
        <v>1655</v>
      </c>
    </row>
    <row r="1183" spans="1:5">
      <c r="A1183" s="3" t="s">
        <v>785</v>
      </c>
      <c r="B1183" s="3" t="s">
        <v>1742</v>
      </c>
      <c r="C1183" s="3" t="s">
        <v>255</v>
      </c>
      <c r="D1183" s="3" t="s">
        <v>1247</v>
      </c>
      <c r="E1183" s="3" t="s">
        <v>1655</v>
      </c>
    </row>
    <row r="1184" spans="1:5">
      <c r="A1184" s="3" t="s">
        <v>785</v>
      </c>
      <c r="B1184" s="3" t="s">
        <v>1742</v>
      </c>
      <c r="C1184" s="3" t="s">
        <v>498</v>
      </c>
      <c r="D1184" s="3" t="s">
        <v>1249</v>
      </c>
      <c r="E1184" s="3" t="s">
        <v>1655</v>
      </c>
    </row>
    <row r="1185" spans="1:5">
      <c r="A1185" s="3" t="s">
        <v>785</v>
      </c>
      <c r="B1185" s="3" t="s">
        <v>1742</v>
      </c>
      <c r="C1185" s="3" t="s">
        <v>429</v>
      </c>
      <c r="D1185" s="3" t="s">
        <v>1253</v>
      </c>
      <c r="E1185" s="3" t="s">
        <v>1655</v>
      </c>
    </row>
    <row r="1186" spans="1:5">
      <c r="A1186" s="3" t="s">
        <v>785</v>
      </c>
      <c r="B1186" s="3" t="s">
        <v>1742</v>
      </c>
      <c r="C1186" s="3" t="s">
        <v>1250</v>
      </c>
      <c r="D1186" s="3" t="s">
        <v>1251</v>
      </c>
      <c r="E1186" s="3" t="s">
        <v>1655</v>
      </c>
    </row>
    <row r="1187" spans="1:5">
      <c r="A1187" s="3" t="s">
        <v>787</v>
      </c>
      <c r="B1187" s="3" t="s">
        <v>1743</v>
      </c>
      <c r="C1187" s="3" t="s">
        <v>255</v>
      </c>
      <c r="D1187" s="3" t="s">
        <v>1247</v>
      </c>
      <c r="E1187" s="3" t="s">
        <v>1655</v>
      </c>
    </row>
    <row r="1188" spans="1:5">
      <c r="A1188" s="3" t="s">
        <v>787</v>
      </c>
      <c r="B1188" s="3" t="s">
        <v>1743</v>
      </c>
      <c r="C1188" s="3" t="s">
        <v>498</v>
      </c>
      <c r="D1188" s="3" t="s">
        <v>1249</v>
      </c>
      <c r="E1188" s="3" t="s">
        <v>1655</v>
      </c>
    </row>
    <row r="1189" spans="1:5">
      <c r="A1189" s="3" t="s">
        <v>787</v>
      </c>
      <c r="B1189" s="3" t="s">
        <v>1743</v>
      </c>
      <c r="C1189" s="3" t="s">
        <v>429</v>
      </c>
      <c r="D1189" s="3" t="s">
        <v>1253</v>
      </c>
      <c r="E1189" s="3" t="s">
        <v>1655</v>
      </c>
    </row>
    <row r="1190" spans="1:5">
      <c r="A1190" s="3" t="s">
        <v>787</v>
      </c>
      <c r="B1190" s="3" t="s">
        <v>1743</v>
      </c>
      <c r="C1190" s="3" t="s">
        <v>1250</v>
      </c>
      <c r="D1190" s="3" t="s">
        <v>1251</v>
      </c>
      <c r="E1190" s="3" t="s">
        <v>1655</v>
      </c>
    </row>
    <row r="1191" spans="1:5" ht="25.5">
      <c r="A1191" s="3" t="s">
        <v>1744</v>
      </c>
      <c r="B1191" s="442" t="s">
        <v>1405</v>
      </c>
      <c r="C1191" s="3" t="s">
        <v>255</v>
      </c>
      <c r="D1191" s="3" t="s">
        <v>1247</v>
      </c>
      <c r="E1191" s="3" t="s">
        <v>1655</v>
      </c>
    </row>
    <row r="1192" spans="1:5" ht="25.5">
      <c r="A1192" s="3" t="s">
        <v>1744</v>
      </c>
      <c r="B1192" s="442" t="s">
        <v>1405</v>
      </c>
      <c r="C1192" s="3" t="s">
        <v>498</v>
      </c>
      <c r="D1192" s="3" t="s">
        <v>1249</v>
      </c>
      <c r="E1192" s="3" t="s">
        <v>1655</v>
      </c>
    </row>
    <row r="1193" spans="1:5" ht="25.5">
      <c r="A1193" s="3" t="s">
        <v>1744</v>
      </c>
      <c r="B1193" s="442" t="s">
        <v>1405</v>
      </c>
      <c r="C1193" s="3" t="s">
        <v>429</v>
      </c>
      <c r="D1193" s="3" t="s">
        <v>1253</v>
      </c>
      <c r="E1193" s="3" t="s">
        <v>1655</v>
      </c>
    </row>
    <row r="1194" spans="1:5" ht="25.5">
      <c r="A1194" s="3" t="s">
        <v>1744</v>
      </c>
      <c r="B1194" s="442" t="s">
        <v>1405</v>
      </c>
      <c r="C1194" s="3" t="s">
        <v>1250</v>
      </c>
      <c r="D1194" s="3" t="s">
        <v>1251</v>
      </c>
      <c r="E1194" s="3" t="s">
        <v>1655</v>
      </c>
    </row>
    <row r="1195" spans="1:5" ht="25.5">
      <c r="A1195" s="3" t="s">
        <v>1744</v>
      </c>
      <c r="B1195" s="442" t="s">
        <v>1405</v>
      </c>
      <c r="C1195" s="3" t="s">
        <v>342</v>
      </c>
      <c r="D1195" s="3" t="s">
        <v>1320</v>
      </c>
      <c r="E1195" s="3" t="s">
        <v>1321</v>
      </c>
    </row>
  </sheetData>
  <autoFilter ref="A1:A1195"/>
  <phoneticPr fontId="5" type="noConversion"/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1745</v>
      </c>
      <c r="B1" s="2"/>
      <c r="C1" s="2"/>
    </row>
    <row r="2" spans="1:3">
      <c r="A2" s="426" t="s">
        <v>1746</v>
      </c>
      <c r="B2" s="426" t="s">
        <v>1747</v>
      </c>
      <c r="C2" s="426" t="s">
        <v>1748</v>
      </c>
    </row>
    <row r="3" spans="1:3">
      <c r="A3" s="3" t="s">
        <v>255</v>
      </c>
      <c r="B3" s="3" t="s">
        <v>1247</v>
      </c>
      <c r="C3" s="3" t="s">
        <v>1581</v>
      </c>
    </row>
    <row r="4" spans="1:3">
      <c r="A4" s="3" t="s">
        <v>498</v>
      </c>
      <c r="B4" s="3" t="s">
        <v>1249</v>
      </c>
      <c r="C4" s="3" t="s">
        <v>1581</v>
      </c>
    </row>
    <row r="5" spans="1:3">
      <c r="A5" s="3" t="s">
        <v>429</v>
      </c>
      <c r="B5" s="3" t="s">
        <v>1253</v>
      </c>
      <c r="C5" s="3" t="s">
        <v>1581</v>
      </c>
    </row>
    <row r="6" spans="1:3">
      <c r="A6" s="3" t="s">
        <v>838</v>
      </c>
      <c r="B6" s="3" t="s">
        <v>1341</v>
      </c>
      <c r="C6" s="3" t="s">
        <v>1581</v>
      </c>
    </row>
    <row r="7" spans="1:3">
      <c r="A7" s="3" t="s">
        <v>257</v>
      </c>
      <c r="B7" s="3" t="s">
        <v>1310</v>
      </c>
      <c r="C7" s="3" t="s">
        <v>1749</v>
      </c>
    </row>
    <row r="8" spans="1:3">
      <c r="A8" s="3" t="s">
        <v>330</v>
      </c>
      <c r="B8" s="3" t="s">
        <v>1384</v>
      </c>
      <c r="C8" s="3" t="s">
        <v>1749</v>
      </c>
    </row>
    <row r="9" spans="1:3">
      <c r="A9" s="3" t="s">
        <v>339</v>
      </c>
      <c r="B9" s="3" t="s">
        <v>1408</v>
      </c>
      <c r="C9" s="3" t="s">
        <v>1749</v>
      </c>
    </row>
    <row r="10" spans="1:3">
      <c r="A10" s="3" t="s">
        <v>860</v>
      </c>
      <c r="B10" s="3" t="s">
        <v>1417</v>
      </c>
      <c r="C10" s="3" t="s">
        <v>1749</v>
      </c>
    </row>
    <row r="11" spans="1:3">
      <c r="A11" s="3" t="s">
        <v>1472</v>
      </c>
      <c r="B11" s="3" t="s">
        <v>1473</v>
      </c>
      <c r="C11" s="3" t="s">
        <v>1749</v>
      </c>
    </row>
    <row r="12" spans="1:3">
      <c r="A12" s="3" t="s">
        <v>1277</v>
      </c>
      <c r="B12" s="3" t="s">
        <v>1278</v>
      </c>
      <c r="C12" s="3" t="s">
        <v>1749</v>
      </c>
    </row>
    <row r="13" spans="1:3">
      <c r="A13" s="3" t="s">
        <v>1281</v>
      </c>
      <c r="B13" s="3" t="s">
        <v>1282</v>
      </c>
      <c r="C13" s="3" t="s">
        <v>1749</v>
      </c>
    </row>
    <row r="14" spans="1:3">
      <c r="A14" s="3" t="s">
        <v>1283</v>
      </c>
      <c r="B14" s="3" t="s">
        <v>1284</v>
      </c>
      <c r="C14" s="3" t="s">
        <v>1749</v>
      </c>
    </row>
    <row r="15" spans="1:3">
      <c r="A15" s="3" t="s">
        <v>1285</v>
      </c>
      <c r="B15" s="3" t="s">
        <v>1286</v>
      </c>
      <c r="C15" s="3" t="s">
        <v>1749</v>
      </c>
    </row>
    <row r="16" spans="1:3">
      <c r="A16" s="3" t="s">
        <v>1287</v>
      </c>
      <c r="B16" s="3" t="s">
        <v>1750</v>
      </c>
      <c r="C16" s="3" t="s">
        <v>1749</v>
      </c>
    </row>
    <row r="17" spans="1:3">
      <c r="A17" s="3" t="s">
        <v>1289</v>
      </c>
      <c r="B17" s="3" t="s">
        <v>1290</v>
      </c>
      <c r="C17" s="3" t="s">
        <v>1749</v>
      </c>
    </row>
    <row r="18" spans="1:3">
      <c r="A18" s="3" t="s">
        <v>1250</v>
      </c>
      <c r="B18" s="3" t="s">
        <v>1251</v>
      </c>
      <c r="C18" s="3" t="s">
        <v>1489</v>
      </c>
    </row>
    <row r="19" spans="1:3">
      <c r="A19" s="3" t="s">
        <v>482</v>
      </c>
      <c r="B19" s="3" t="s">
        <v>1323</v>
      </c>
      <c r="C19" s="3" t="s">
        <v>1751</v>
      </c>
    </row>
    <row r="20" spans="1:3">
      <c r="A20" s="3" t="s">
        <v>1298</v>
      </c>
      <c r="B20" s="3" t="s">
        <v>1299</v>
      </c>
      <c r="C20" s="3" t="s">
        <v>1751</v>
      </c>
    </row>
    <row r="21" spans="1:3">
      <c r="A21" s="3" t="s">
        <v>847</v>
      </c>
      <c r="B21" s="3" t="s">
        <v>1300</v>
      </c>
      <c r="C21" s="3" t="s">
        <v>1751</v>
      </c>
    </row>
    <row r="22" spans="1:3">
      <c r="A22" s="3" t="s">
        <v>368</v>
      </c>
      <c r="B22" s="3" t="s">
        <v>1312</v>
      </c>
      <c r="C22" s="3" t="s">
        <v>1313</v>
      </c>
    </row>
    <row r="23" spans="1:3">
      <c r="A23" s="3" t="s">
        <v>342</v>
      </c>
      <c r="B23" s="3" t="s">
        <v>1320</v>
      </c>
      <c r="C23" s="3" t="s">
        <v>1321</v>
      </c>
    </row>
    <row r="24" spans="1:3">
      <c r="A24" s="3" t="s">
        <v>1353</v>
      </c>
      <c r="B24" s="3" t="s">
        <v>1752</v>
      </c>
      <c r="C24" s="3" t="s">
        <v>1321</v>
      </c>
    </row>
    <row r="25" spans="1:3">
      <c r="A25" s="3" t="s">
        <v>421</v>
      </c>
      <c r="B25" s="3" t="s">
        <v>1314</v>
      </c>
      <c r="C25" s="3" t="s">
        <v>1315</v>
      </c>
    </row>
    <row r="26" spans="1:3">
      <c r="A26" s="3" t="s">
        <v>1368</v>
      </c>
      <c r="B26" s="3" t="s">
        <v>1369</v>
      </c>
      <c r="C26" s="3" t="s">
        <v>1257</v>
      </c>
    </row>
    <row r="27" spans="1:3">
      <c r="A27" s="3" t="s">
        <v>1330</v>
      </c>
      <c r="B27" s="3" t="s">
        <v>1753</v>
      </c>
      <c r="C27" s="3" t="s">
        <v>1257</v>
      </c>
    </row>
    <row r="28" spans="1:3">
      <c r="A28" s="3" t="s">
        <v>1333</v>
      </c>
      <c r="B28" s="3" t="s">
        <v>1334</v>
      </c>
      <c r="C28" s="3" t="s">
        <v>1257</v>
      </c>
    </row>
    <row r="29" spans="1:3">
      <c r="A29" s="3" t="s">
        <v>1358</v>
      </c>
      <c r="B29" s="3" t="s">
        <v>1359</v>
      </c>
      <c r="C29" s="3" t="s">
        <v>1257</v>
      </c>
    </row>
    <row r="30" spans="1:3">
      <c r="A30" s="3" t="s">
        <v>1360</v>
      </c>
      <c r="B30" s="3" t="s">
        <v>1361</v>
      </c>
      <c r="C30" s="3" t="s">
        <v>1257</v>
      </c>
    </row>
    <row r="31" spans="1:3">
      <c r="A31" s="3" t="s">
        <v>1362</v>
      </c>
      <c r="B31" s="3" t="s">
        <v>1363</v>
      </c>
      <c r="C31" s="3" t="s">
        <v>1257</v>
      </c>
    </row>
    <row r="32" spans="1:3">
      <c r="A32" s="3" t="s">
        <v>1355</v>
      </c>
      <c r="B32" s="3" t="s">
        <v>1754</v>
      </c>
      <c r="C32" s="3" t="s">
        <v>1257</v>
      </c>
    </row>
    <row r="33" spans="1:3">
      <c r="A33" s="3" t="s">
        <v>1255</v>
      </c>
      <c r="B33" s="3" t="s">
        <v>1256</v>
      </c>
      <c r="C33" s="3" t="s">
        <v>1257</v>
      </c>
    </row>
    <row r="34" spans="1:3">
      <c r="A34" s="3" t="s">
        <v>1258</v>
      </c>
      <c r="B34" s="3" t="s">
        <v>1259</v>
      </c>
      <c r="C34" s="3" t="s">
        <v>1257</v>
      </c>
    </row>
    <row r="35" spans="1:3">
      <c r="A35" s="3" t="s">
        <v>1260</v>
      </c>
      <c r="B35" s="3" t="s">
        <v>1261</v>
      </c>
      <c r="C35" s="3" t="s">
        <v>1257</v>
      </c>
    </row>
    <row r="36" spans="1:3">
      <c r="A36" s="3" t="s">
        <v>1263</v>
      </c>
      <c r="B36" s="3" t="s">
        <v>1755</v>
      </c>
      <c r="C36" s="3" t="s">
        <v>1257</v>
      </c>
    </row>
    <row r="37" spans="1:3">
      <c r="A37" s="3" t="s">
        <v>1265</v>
      </c>
      <c r="B37" s="3" t="s">
        <v>1756</v>
      </c>
      <c r="C37" s="3" t="s">
        <v>1257</v>
      </c>
    </row>
    <row r="38" spans="1:3">
      <c r="A38" s="3" t="s">
        <v>1267</v>
      </c>
      <c r="B38" s="3" t="s">
        <v>1268</v>
      </c>
      <c r="C38" s="3" t="s">
        <v>1257</v>
      </c>
    </row>
    <row r="39" spans="1:3">
      <c r="A39" s="3" t="s">
        <v>1269</v>
      </c>
      <c r="B39" s="3" t="s">
        <v>1270</v>
      </c>
      <c r="C39" s="3" t="s">
        <v>1257</v>
      </c>
    </row>
    <row r="40" spans="1:3">
      <c r="A40" s="3" t="s">
        <v>1271</v>
      </c>
      <c r="B40" s="3" t="s">
        <v>1272</v>
      </c>
      <c r="C40" s="3" t="s">
        <v>1257</v>
      </c>
    </row>
    <row r="41" spans="1:3">
      <c r="A41" s="3" t="s">
        <v>1273</v>
      </c>
      <c r="B41" s="3" t="s">
        <v>1757</v>
      </c>
      <c r="C41" s="3" t="s">
        <v>1257</v>
      </c>
    </row>
    <row r="42" spans="1:3">
      <c r="A42" s="3" t="s">
        <v>1499</v>
      </c>
      <c r="B42" s="3" t="s">
        <v>1500</v>
      </c>
      <c r="C42" s="3" t="s">
        <v>1257</v>
      </c>
    </row>
    <row r="43" spans="1:3">
      <c r="A43" s="3" t="s">
        <v>1501</v>
      </c>
      <c r="B43" s="3" t="s">
        <v>1758</v>
      </c>
      <c r="C43" s="3" t="s">
        <v>1257</v>
      </c>
    </row>
    <row r="44" spans="1:3">
      <c r="A44" s="3" t="s">
        <v>1370</v>
      </c>
      <c r="B44" s="3" t="s">
        <v>1759</v>
      </c>
      <c r="C44" s="3" t="s">
        <v>1257</v>
      </c>
    </row>
    <row r="45" spans="1:3">
      <c r="A45" s="3" t="s">
        <v>1372</v>
      </c>
      <c r="B45" s="3" t="s">
        <v>1760</v>
      </c>
      <c r="C45" s="3" t="s">
        <v>1257</v>
      </c>
    </row>
    <row r="46" spans="1:3">
      <c r="A46" s="3" t="s">
        <v>1327</v>
      </c>
      <c r="B46" s="3" t="s">
        <v>1328</v>
      </c>
      <c r="C46" s="3" t="s">
        <v>1262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topLeftCell="A4" workbookViewId="0">
      <selection activeCell="O36" sqref="O36"/>
    </sheetView>
  </sheetViews>
  <sheetFormatPr defaultColWidth="9.140625" defaultRowHeight="10.5"/>
  <cols>
    <col min="1" max="1" width="3.7109375" style="332" customWidth="1"/>
    <col min="2" max="2" width="9.5703125" style="332" customWidth="1"/>
    <col min="3" max="3" width="5.140625" style="332" customWidth="1"/>
    <col min="4" max="4" width="4.42578125" style="332" customWidth="1"/>
    <col min="5" max="5" width="6.5703125" style="332" customWidth="1"/>
    <col min="6" max="7" width="6.140625" style="332" customWidth="1"/>
    <col min="8" max="8" width="5" style="332" customWidth="1"/>
    <col min="9" max="9" width="5.28515625" style="332" customWidth="1"/>
    <col min="10" max="10" width="4.85546875" style="332" customWidth="1"/>
    <col min="11" max="11" width="5.140625" style="332" customWidth="1"/>
    <col min="12" max="12" width="5.7109375" style="332" customWidth="1"/>
    <col min="13" max="13" width="4.7109375" style="332" customWidth="1"/>
    <col min="14" max="14" width="4.42578125" style="332" customWidth="1"/>
    <col min="15" max="15" width="5.28515625" style="332" customWidth="1"/>
    <col min="16" max="16" width="5.140625" style="332" customWidth="1"/>
    <col min="17" max="17" width="5.5703125" style="332" customWidth="1"/>
    <col min="18" max="18" width="4" style="332" customWidth="1"/>
    <col min="19" max="19" width="4.140625" style="332" customWidth="1"/>
    <col min="20" max="20" width="4.5703125" style="332" customWidth="1"/>
    <col min="21" max="21" width="5.28515625" style="332" customWidth="1"/>
    <col min="22" max="22" width="4.7109375" style="332" customWidth="1"/>
    <col min="23" max="23" width="5.85546875" style="332" customWidth="1"/>
    <col min="24" max="24" width="5.7109375" style="332" customWidth="1"/>
    <col min="25" max="25" width="6.85546875" style="332" customWidth="1"/>
    <col min="26" max="26" width="6.5703125" style="374" customWidth="1"/>
    <col min="27" max="30" width="9.140625" style="374"/>
    <col min="31" max="16384" width="9.140625" style="332"/>
  </cols>
  <sheetData>
    <row r="1" spans="1:30" s="548" customFormat="1" ht="12.75">
      <c r="A1" s="734" t="s">
        <v>1818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547"/>
      <c r="AB1" s="547"/>
      <c r="AC1" s="547"/>
      <c r="AD1" s="547"/>
    </row>
    <row r="2" spans="1:30" s="336" customFormat="1" ht="17.25" customHeight="1">
      <c r="B2" s="334" t="s">
        <v>83</v>
      </c>
      <c r="I2" s="335"/>
      <c r="J2" s="335"/>
      <c r="K2" s="335"/>
      <c r="L2" s="335"/>
      <c r="M2" s="335"/>
      <c r="N2" s="335"/>
      <c r="P2" s="384"/>
      <c r="T2" s="386"/>
      <c r="U2" s="386"/>
      <c r="V2" s="386"/>
      <c r="W2" s="386"/>
      <c r="Y2" s="387"/>
      <c r="Z2" s="387"/>
    </row>
    <row r="3" spans="1:30" ht="12" customHeight="1">
      <c r="A3" s="375"/>
      <c r="B3" s="375"/>
      <c r="Z3" s="366" t="s">
        <v>84</v>
      </c>
      <c r="AA3" s="332"/>
      <c r="AB3" s="332"/>
      <c r="AC3" s="332"/>
      <c r="AD3" s="332"/>
    </row>
    <row r="4" spans="1:30" ht="27" customHeight="1">
      <c r="A4" s="749" t="s">
        <v>85</v>
      </c>
      <c r="B4" s="751" t="s">
        <v>86</v>
      </c>
      <c r="C4" s="751"/>
      <c r="D4" s="751"/>
      <c r="E4" s="751"/>
      <c r="F4" s="735" t="s">
        <v>87</v>
      </c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7" t="s">
        <v>88</v>
      </c>
      <c r="Y4" s="738"/>
      <c r="Z4" s="739"/>
    </row>
    <row r="5" spans="1:30" ht="11.25" customHeight="1">
      <c r="A5" s="749"/>
      <c r="B5" s="751"/>
      <c r="C5" s="751"/>
      <c r="D5" s="751"/>
      <c r="E5" s="751"/>
      <c r="F5" s="736" t="s">
        <v>89</v>
      </c>
      <c r="G5" s="736"/>
      <c r="H5" s="736"/>
      <c r="I5" s="736"/>
      <c r="J5" s="750" t="s">
        <v>90</v>
      </c>
      <c r="K5" s="736" t="s">
        <v>91</v>
      </c>
      <c r="L5" s="736" t="s">
        <v>92</v>
      </c>
      <c r="M5" s="736" t="s">
        <v>93</v>
      </c>
      <c r="N5" s="736"/>
      <c r="O5" s="736"/>
      <c r="P5" s="736"/>
      <c r="Q5" s="736"/>
      <c r="R5" s="736" t="s">
        <v>94</v>
      </c>
      <c r="S5" s="736"/>
      <c r="T5" s="736"/>
      <c r="U5" s="736"/>
      <c r="V5" s="736"/>
      <c r="W5" s="736"/>
      <c r="X5" s="740"/>
      <c r="Y5" s="741"/>
      <c r="Z5" s="742"/>
    </row>
    <row r="6" spans="1:30" ht="39" customHeight="1">
      <c r="A6" s="749"/>
      <c r="B6" s="751"/>
      <c r="C6" s="751"/>
      <c r="D6" s="751"/>
      <c r="E6" s="751"/>
      <c r="F6" s="340" t="s">
        <v>95</v>
      </c>
      <c r="G6" s="340" t="s">
        <v>96</v>
      </c>
      <c r="H6" s="340" t="s">
        <v>97</v>
      </c>
      <c r="I6" s="340" t="s">
        <v>98</v>
      </c>
      <c r="J6" s="750"/>
      <c r="K6" s="736"/>
      <c r="L6" s="736"/>
      <c r="M6" s="340" t="s">
        <v>99</v>
      </c>
      <c r="N6" s="340" t="s">
        <v>100</v>
      </c>
      <c r="O6" s="340" t="s">
        <v>98</v>
      </c>
      <c r="P6" s="340" t="s">
        <v>91</v>
      </c>
      <c r="Q6" s="340" t="s">
        <v>101</v>
      </c>
      <c r="R6" s="340" t="s">
        <v>99</v>
      </c>
      <c r="S6" s="340" t="s">
        <v>100</v>
      </c>
      <c r="T6" s="340" t="s">
        <v>102</v>
      </c>
      <c r="U6" s="340" t="s">
        <v>103</v>
      </c>
      <c r="V6" s="340" t="s">
        <v>91</v>
      </c>
      <c r="W6" s="340" t="s">
        <v>101</v>
      </c>
      <c r="X6" s="340" t="s">
        <v>104</v>
      </c>
      <c r="Y6" s="340" t="s">
        <v>105</v>
      </c>
      <c r="Z6" s="357" t="s">
        <v>106</v>
      </c>
    </row>
    <row r="7" spans="1:30" ht="15" customHeight="1">
      <c r="A7" s="376">
        <v>1</v>
      </c>
      <c r="B7" s="743" t="s">
        <v>107</v>
      </c>
      <c r="C7" s="743"/>
      <c r="D7" s="743"/>
      <c r="E7" s="743"/>
      <c r="F7" s="696"/>
      <c r="G7" s="697">
        <v>2</v>
      </c>
      <c r="H7" s="696">
        <v>1</v>
      </c>
      <c r="I7" s="698">
        <f t="shared" ref="I7:I35" si="0">SUM(F7:H7)</f>
        <v>3</v>
      </c>
      <c r="J7" s="699"/>
      <c r="K7" s="696">
        <v>2</v>
      </c>
      <c r="L7" s="700">
        <f>(I7+J7)-K7</f>
        <v>1</v>
      </c>
      <c r="M7" s="696">
        <v>2</v>
      </c>
      <c r="N7" s="696"/>
      <c r="O7" s="698">
        <f t="shared" ref="O7:O35" si="1">SUM(M7:N7)</f>
        <v>2</v>
      </c>
      <c r="P7" s="696">
        <v>3</v>
      </c>
      <c r="Q7" s="700">
        <f t="shared" ref="Q7:Q35" si="2">O7-P7</f>
        <v>-1</v>
      </c>
      <c r="R7" s="696"/>
      <c r="S7" s="696"/>
      <c r="T7" s="696"/>
      <c r="U7" s="698">
        <f t="shared" ref="U7:U35" si="3">SUM(R7:T7)</f>
        <v>0</v>
      </c>
      <c r="V7" s="696"/>
      <c r="W7" s="700">
        <f t="shared" ref="W7:W35" si="4">U7-V7</f>
        <v>0</v>
      </c>
      <c r="X7" s="696"/>
      <c r="Y7" s="696"/>
      <c r="Z7" s="701"/>
    </row>
    <row r="8" spans="1:30" ht="12.75">
      <c r="A8" s="378" t="s">
        <v>108</v>
      </c>
      <c r="B8" s="743" t="s">
        <v>109</v>
      </c>
      <c r="C8" s="743"/>
      <c r="D8" s="743"/>
      <c r="E8" s="743"/>
      <c r="F8" s="696"/>
      <c r="G8" s="697"/>
      <c r="H8" s="696"/>
      <c r="I8" s="698">
        <f t="shared" si="0"/>
        <v>0</v>
      </c>
      <c r="J8" s="699"/>
      <c r="K8" s="696"/>
      <c r="L8" s="700">
        <f t="shared" ref="L8:L35" si="5">(I8+J8)-K8</f>
        <v>0</v>
      </c>
      <c r="M8" s="696"/>
      <c r="N8" s="696"/>
      <c r="O8" s="698">
        <f t="shared" si="1"/>
        <v>0</v>
      </c>
      <c r="P8" s="696"/>
      <c r="Q8" s="700">
        <f t="shared" si="2"/>
        <v>0</v>
      </c>
      <c r="R8" s="696"/>
      <c r="S8" s="696"/>
      <c r="T8" s="696"/>
      <c r="U8" s="698">
        <f t="shared" si="3"/>
        <v>0</v>
      </c>
      <c r="V8" s="696"/>
      <c r="W8" s="700">
        <f t="shared" si="4"/>
        <v>0</v>
      </c>
      <c r="X8" s="702"/>
      <c r="Y8" s="702"/>
      <c r="Z8" s="703"/>
    </row>
    <row r="9" spans="1:30" ht="12.75" customHeight="1">
      <c r="A9" s="376">
        <v>2</v>
      </c>
      <c r="B9" s="744" t="s">
        <v>110</v>
      </c>
      <c r="C9" s="744"/>
      <c r="D9" s="744"/>
      <c r="E9" s="744"/>
      <c r="F9" s="696">
        <v>3</v>
      </c>
      <c r="G9" s="697"/>
      <c r="H9" s="696">
        <v>0</v>
      </c>
      <c r="I9" s="698">
        <v>3</v>
      </c>
      <c r="J9" s="699"/>
      <c r="K9" s="696">
        <v>2</v>
      </c>
      <c r="L9" s="700">
        <f t="shared" si="5"/>
        <v>1</v>
      </c>
      <c r="M9" s="696">
        <v>3</v>
      </c>
      <c r="N9" s="696"/>
      <c r="O9" s="698">
        <f t="shared" si="1"/>
        <v>3</v>
      </c>
      <c r="P9" s="696">
        <v>3</v>
      </c>
      <c r="Q9" s="700">
        <f t="shared" si="2"/>
        <v>0</v>
      </c>
      <c r="R9" s="696"/>
      <c r="S9" s="696"/>
      <c r="T9" s="696"/>
      <c r="U9" s="698">
        <f t="shared" si="3"/>
        <v>0</v>
      </c>
      <c r="V9" s="696"/>
      <c r="W9" s="700">
        <f t="shared" si="4"/>
        <v>0</v>
      </c>
      <c r="X9" s="702"/>
      <c r="Y9" s="702"/>
      <c r="Z9" s="703"/>
    </row>
    <row r="10" spans="1:30" ht="12.75" customHeight="1">
      <c r="A10" s="376" t="s">
        <v>111</v>
      </c>
      <c r="B10" s="744" t="s">
        <v>112</v>
      </c>
      <c r="C10" s="744"/>
      <c r="D10" s="744"/>
      <c r="E10" s="744"/>
      <c r="F10" s="696"/>
      <c r="G10" s="697"/>
      <c r="H10" s="696"/>
      <c r="I10" s="698">
        <f t="shared" si="0"/>
        <v>0</v>
      </c>
      <c r="J10" s="699"/>
      <c r="K10" s="696"/>
      <c r="L10" s="700">
        <f t="shared" si="5"/>
        <v>0</v>
      </c>
      <c r="M10" s="696"/>
      <c r="N10" s="696"/>
      <c r="O10" s="698">
        <f t="shared" si="1"/>
        <v>0</v>
      </c>
      <c r="P10" s="696"/>
      <c r="Q10" s="700">
        <f t="shared" si="2"/>
        <v>0</v>
      </c>
      <c r="R10" s="696"/>
      <c r="S10" s="696"/>
      <c r="T10" s="696"/>
      <c r="U10" s="698">
        <f t="shared" si="3"/>
        <v>0</v>
      </c>
      <c r="V10" s="696"/>
      <c r="W10" s="700">
        <f t="shared" si="4"/>
        <v>0</v>
      </c>
      <c r="X10" s="702"/>
      <c r="Y10" s="702"/>
      <c r="Z10" s="703"/>
    </row>
    <row r="11" spans="1:30" ht="12.75" customHeight="1">
      <c r="A11" s="376">
        <v>3</v>
      </c>
      <c r="B11" s="744" t="s">
        <v>113</v>
      </c>
      <c r="C11" s="744"/>
      <c r="D11" s="744"/>
      <c r="E11" s="744"/>
      <c r="F11" s="696"/>
      <c r="G11" s="697"/>
      <c r="H11" s="696">
        <v>2</v>
      </c>
      <c r="I11" s="698">
        <f t="shared" si="0"/>
        <v>2</v>
      </c>
      <c r="J11" s="699"/>
      <c r="K11" s="696">
        <v>2</v>
      </c>
      <c r="L11" s="700">
        <f t="shared" si="5"/>
        <v>0</v>
      </c>
      <c r="M11" s="696">
        <v>3</v>
      </c>
      <c r="N11" s="696"/>
      <c r="O11" s="698">
        <f t="shared" si="1"/>
        <v>3</v>
      </c>
      <c r="P11" s="696">
        <v>3</v>
      </c>
      <c r="Q11" s="700">
        <f t="shared" si="2"/>
        <v>0</v>
      </c>
      <c r="R11" s="696"/>
      <c r="S11" s="696"/>
      <c r="T11" s="696"/>
      <c r="U11" s="698">
        <f t="shared" si="3"/>
        <v>0</v>
      </c>
      <c r="V11" s="696"/>
      <c r="W11" s="700">
        <f t="shared" si="4"/>
        <v>0</v>
      </c>
      <c r="X11" s="702"/>
      <c r="Y11" s="702"/>
      <c r="Z11" s="703"/>
    </row>
    <row r="12" spans="1:30" ht="12.75" customHeight="1">
      <c r="A12" s="376">
        <v>4</v>
      </c>
      <c r="B12" s="744" t="s">
        <v>114</v>
      </c>
      <c r="C12" s="744"/>
      <c r="D12" s="744"/>
      <c r="E12" s="744"/>
      <c r="F12" s="696">
        <v>8</v>
      </c>
      <c r="G12" s="697"/>
      <c r="H12" s="696">
        <v>4</v>
      </c>
      <c r="I12" s="698">
        <f t="shared" si="0"/>
        <v>12</v>
      </c>
      <c r="J12" s="699"/>
      <c r="K12" s="696">
        <v>15</v>
      </c>
      <c r="L12" s="700">
        <f t="shared" si="5"/>
        <v>-3</v>
      </c>
      <c r="M12" s="696">
        <v>18</v>
      </c>
      <c r="N12" s="696"/>
      <c r="O12" s="698">
        <f t="shared" si="1"/>
        <v>18</v>
      </c>
      <c r="P12" s="696">
        <v>17</v>
      </c>
      <c r="Q12" s="700">
        <f t="shared" si="2"/>
        <v>1</v>
      </c>
      <c r="R12" s="696"/>
      <c r="S12" s="696"/>
      <c r="T12" s="696"/>
      <c r="U12" s="698">
        <f t="shared" si="3"/>
        <v>0</v>
      </c>
      <c r="V12" s="696"/>
      <c r="W12" s="700">
        <f t="shared" si="4"/>
        <v>0</v>
      </c>
      <c r="X12" s="702"/>
      <c r="Y12" s="702"/>
      <c r="Z12" s="703"/>
    </row>
    <row r="13" spans="1:30" ht="12.75" customHeight="1">
      <c r="A13" s="376">
        <v>5</v>
      </c>
      <c r="B13" s="744" t="s">
        <v>115</v>
      </c>
      <c r="C13" s="744"/>
      <c r="D13" s="744"/>
      <c r="E13" s="744"/>
      <c r="F13" s="696">
        <v>2</v>
      </c>
      <c r="G13" s="697">
        <v>2</v>
      </c>
      <c r="H13" s="696"/>
      <c r="I13" s="698">
        <f t="shared" si="0"/>
        <v>4</v>
      </c>
      <c r="J13" s="699"/>
      <c r="K13" s="696">
        <v>5</v>
      </c>
      <c r="L13" s="700">
        <f t="shared" si="5"/>
        <v>-1</v>
      </c>
      <c r="M13" s="696">
        <v>11</v>
      </c>
      <c r="N13" s="696">
        <v>1</v>
      </c>
      <c r="O13" s="698">
        <f t="shared" si="1"/>
        <v>12</v>
      </c>
      <c r="P13" s="696">
        <v>8</v>
      </c>
      <c r="Q13" s="700">
        <f t="shared" si="2"/>
        <v>4</v>
      </c>
      <c r="R13" s="696"/>
      <c r="S13" s="696"/>
      <c r="T13" s="696"/>
      <c r="U13" s="698">
        <f t="shared" si="3"/>
        <v>0</v>
      </c>
      <c r="V13" s="696"/>
      <c r="W13" s="700">
        <f t="shared" si="4"/>
        <v>0</v>
      </c>
      <c r="X13" s="702"/>
      <c r="Y13" s="702"/>
      <c r="Z13" s="703"/>
    </row>
    <row r="14" spans="1:30" ht="12.75" customHeight="1">
      <c r="A14" s="376">
        <v>6</v>
      </c>
      <c r="B14" s="744" t="s">
        <v>116</v>
      </c>
      <c r="C14" s="744"/>
      <c r="D14" s="744"/>
      <c r="E14" s="744"/>
      <c r="F14" s="696">
        <v>1</v>
      </c>
      <c r="G14" s="697"/>
      <c r="H14" s="696"/>
      <c r="I14" s="698">
        <f t="shared" si="0"/>
        <v>1</v>
      </c>
      <c r="J14" s="699"/>
      <c r="K14" s="704">
        <v>1</v>
      </c>
      <c r="L14" s="700">
        <f t="shared" si="5"/>
        <v>0</v>
      </c>
      <c r="M14" s="696">
        <v>3</v>
      </c>
      <c r="N14" s="696"/>
      <c r="O14" s="698">
        <f t="shared" si="1"/>
        <v>3</v>
      </c>
      <c r="P14" s="696">
        <v>5</v>
      </c>
      <c r="Q14" s="700">
        <f t="shared" si="2"/>
        <v>-2</v>
      </c>
      <c r="R14" s="696"/>
      <c r="S14" s="696"/>
      <c r="T14" s="696"/>
      <c r="U14" s="698">
        <f t="shared" si="3"/>
        <v>0</v>
      </c>
      <c r="V14" s="696"/>
      <c r="W14" s="700">
        <f t="shared" si="4"/>
        <v>0</v>
      </c>
      <c r="X14" s="702"/>
      <c r="Y14" s="702"/>
      <c r="Z14" s="703"/>
    </row>
    <row r="15" spans="1:30" ht="12.75" customHeight="1">
      <c r="A15" s="376">
        <v>7</v>
      </c>
      <c r="B15" s="744" t="s">
        <v>117</v>
      </c>
      <c r="C15" s="744"/>
      <c r="D15" s="744"/>
      <c r="E15" s="744"/>
      <c r="F15" s="696"/>
      <c r="G15" s="697"/>
      <c r="H15" s="696"/>
      <c r="I15" s="698">
        <f t="shared" si="0"/>
        <v>0</v>
      </c>
      <c r="J15" s="699"/>
      <c r="K15" s="704"/>
      <c r="L15" s="700">
        <f t="shared" si="5"/>
        <v>0</v>
      </c>
      <c r="M15" s="696">
        <v>3</v>
      </c>
      <c r="N15" s="696">
        <v>1</v>
      </c>
      <c r="O15" s="698">
        <f t="shared" si="1"/>
        <v>4</v>
      </c>
      <c r="P15" s="696">
        <v>6</v>
      </c>
      <c r="Q15" s="700">
        <f t="shared" si="2"/>
        <v>-2</v>
      </c>
      <c r="R15" s="696"/>
      <c r="S15" s="696"/>
      <c r="T15" s="696"/>
      <c r="U15" s="698">
        <f t="shared" si="3"/>
        <v>0</v>
      </c>
      <c r="V15" s="696"/>
      <c r="W15" s="700">
        <f t="shared" si="4"/>
        <v>0</v>
      </c>
      <c r="X15" s="702"/>
      <c r="Y15" s="702"/>
      <c r="Z15" s="703"/>
    </row>
    <row r="16" spans="1:30" ht="12.75" customHeight="1">
      <c r="A16" s="376">
        <v>8</v>
      </c>
      <c r="B16" s="744" t="s">
        <v>118</v>
      </c>
      <c r="C16" s="744"/>
      <c r="D16" s="744"/>
      <c r="E16" s="744"/>
      <c r="F16" s="696"/>
      <c r="G16" s="697"/>
      <c r="H16" s="696">
        <v>1</v>
      </c>
      <c r="I16" s="698">
        <f t="shared" si="0"/>
        <v>1</v>
      </c>
      <c r="J16" s="699"/>
      <c r="K16" s="696">
        <v>1</v>
      </c>
      <c r="L16" s="700">
        <f t="shared" si="5"/>
        <v>0</v>
      </c>
      <c r="M16" s="696"/>
      <c r="N16" s="696">
        <v>2</v>
      </c>
      <c r="O16" s="698">
        <f t="shared" si="1"/>
        <v>2</v>
      </c>
      <c r="P16" s="696">
        <v>1</v>
      </c>
      <c r="Q16" s="700">
        <f t="shared" si="2"/>
        <v>1</v>
      </c>
      <c r="R16" s="696"/>
      <c r="S16" s="696"/>
      <c r="T16" s="696"/>
      <c r="U16" s="698">
        <f t="shared" si="3"/>
        <v>0</v>
      </c>
      <c r="V16" s="696"/>
      <c r="W16" s="700">
        <f t="shared" si="4"/>
        <v>0</v>
      </c>
      <c r="X16" s="702"/>
      <c r="Y16" s="702"/>
      <c r="Z16" s="703"/>
    </row>
    <row r="17" spans="1:26" ht="12.75" customHeight="1">
      <c r="A17" s="376">
        <v>9</v>
      </c>
      <c r="B17" s="744" t="s">
        <v>119</v>
      </c>
      <c r="C17" s="744"/>
      <c r="D17" s="744"/>
      <c r="E17" s="744"/>
      <c r="F17" s="697"/>
      <c r="G17" s="697"/>
      <c r="H17" s="697"/>
      <c r="I17" s="698">
        <f t="shared" si="0"/>
        <v>0</v>
      </c>
      <c r="J17" s="705">
        <v>1</v>
      </c>
      <c r="K17" s="697">
        <v>1</v>
      </c>
      <c r="L17" s="700">
        <f t="shared" si="5"/>
        <v>0</v>
      </c>
      <c r="M17" s="697">
        <v>7</v>
      </c>
      <c r="N17" s="697">
        <v>1</v>
      </c>
      <c r="O17" s="698">
        <f t="shared" si="1"/>
        <v>8</v>
      </c>
      <c r="P17" s="697">
        <v>12</v>
      </c>
      <c r="Q17" s="700">
        <f t="shared" si="2"/>
        <v>-4</v>
      </c>
      <c r="R17" s="697"/>
      <c r="S17" s="697"/>
      <c r="T17" s="697"/>
      <c r="U17" s="698">
        <f t="shared" si="3"/>
        <v>0</v>
      </c>
      <c r="V17" s="697"/>
      <c r="W17" s="700">
        <f t="shared" si="4"/>
        <v>0</v>
      </c>
      <c r="X17" s="706"/>
      <c r="Y17" s="706"/>
      <c r="Z17" s="707"/>
    </row>
    <row r="18" spans="1:26" ht="12.75" customHeight="1">
      <c r="A18" s="376" t="s">
        <v>120</v>
      </c>
      <c r="B18" s="750" t="s">
        <v>121</v>
      </c>
      <c r="C18" s="746" t="s">
        <v>122</v>
      </c>
      <c r="D18" s="746"/>
      <c r="E18" s="746"/>
      <c r="F18" s="696"/>
      <c r="G18" s="697"/>
      <c r="H18" s="696">
        <v>1</v>
      </c>
      <c r="I18" s="698">
        <f t="shared" si="0"/>
        <v>1</v>
      </c>
      <c r="J18" s="699"/>
      <c r="K18" s="696">
        <v>1</v>
      </c>
      <c r="L18" s="700">
        <f t="shared" si="5"/>
        <v>0</v>
      </c>
      <c r="M18" s="696">
        <v>1</v>
      </c>
      <c r="N18" s="696"/>
      <c r="O18" s="698">
        <f t="shared" si="1"/>
        <v>1</v>
      </c>
      <c r="P18" s="696">
        <v>2</v>
      </c>
      <c r="Q18" s="700">
        <f t="shared" si="2"/>
        <v>-1</v>
      </c>
      <c r="R18" s="696"/>
      <c r="S18" s="696"/>
      <c r="T18" s="696"/>
      <c r="U18" s="698">
        <f t="shared" si="3"/>
        <v>0</v>
      </c>
      <c r="V18" s="696"/>
      <c r="W18" s="700">
        <f t="shared" si="4"/>
        <v>0</v>
      </c>
      <c r="X18" s="702"/>
      <c r="Y18" s="702"/>
      <c r="Z18" s="703"/>
    </row>
    <row r="19" spans="1:26" ht="12.75">
      <c r="A19" s="376" t="s">
        <v>123</v>
      </c>
      <c r="B19" s="750"/>
      <c r="C19" s="746" t="s">
        <v>124</v>
      </c>
      <c r="D19" s="746"/>
      <c r="E19" s="746"/>
      <c r="F19" s="696"/>
      <c r="G19" s="697"/>
      <c r="H19" s="696"/>
      <c r="I19" s="698">
        <f t="shared" si="0"/>
        <v>0</v>
      </c>
      <c r="J19" s="699"/>
      <c r="K19" s="696"/>
      <c r="L19" s="700">
        <f t="shared" si="5"/>
        <v>0</v>
      </c>
      <c r="M19" s="696"/>
      <c r="N19" s="696"/>
      <c r="O19" s="698">
        <f t="shared" si="1"/>
        <v>0</v>
      </c>
      <c r="P19" s="696"/>
      <c r="Q19" s="700">
        <f t="shared" si="2"/>
        <v>0</v>
      </c>
      <c r="R19" s="696"/>
      <c r="S19" s="696"/>
      <c r="T19" s="696"/>
      <c r="U19" s="698">
        <f t="shared" si="3"/>
        <v>0</v>
      </c>
      <c r="V19" s="696"/>
      <c r="W19" s="700">
        <f t="shared" si="4"/>
        <v>0</v>
      </c>
      <c r="X19" s="702"/>
      <c r="Y19" s="702"/>
      <c r="Z19" s="703"/>
    </row>
    <row r="20" spans="1:26" ht="12.75">
      <c r="A20" s="376" t="s">
        <v>125</v>
      </c>
      <c r="B20" s="750"/>
      <c r="C20" s="746" t="s">
        <v>126</v>
      </c>
      <c r="D20" s="746"/>
      <c r="E20" s="746"/>
      <c r="F20" s="696"/>
      <c r="G20" s="697"/>
      <c r="H20" s="696">
        <v>1</v>
      </c>
      <c r="I20" s="698">
        <f t="shared" si="0"/>
        <v>1</v>
      </c>
      <c r="J20" s="699"/>
      <c r="K20" s="696">
        <v>1</v>
      </c>
      <c r="L20" s="700">
        <f t="shared" si="5"/>
        <v>0</v>
      </c>
      <c r="M20" s="696">
        <v>1</v>
      </c>
      <c r="N20" s="696"/>
      <c r="O20" s="698">
        <f t="shared" si="1"/>
        <v>1</v>
      </c>
      <c r="P20" s="696">
        <v>1</v>
      </c>
      <c r="Q20" s="700">
        <f t="shared" si="2"/>
        <v>0</v>
      </c>
      <c r="R20" s="696"/>
      <c r="S20" s="696"/>
      <c r="T20" s="696"/>
      <c r="U20" s="698">
        <f t="shared" si="3"/>
        <v>0</v>
      </c>
      <c r="V20" s="696"/>
      <c r="W20" s="700">
        <f t="shared" si="4"/>
        <v>0</v>
      </c>
      <c r="X20" s="702"/>
      <c r="Y20" s="702"/>
      <c r="Z20" s="703"/>
    </row>
    <row r="21" spans="1:26" ht="12.75">
      <c r="A21" s="376" t="s">
        <v>127</v>
      </c>
      <c r="B21" s="750"/>
      <c r="C21" s="746" t="s">
        <v>128</v>
      </c>
      <c r="D21" s="746"/>
      <c r="E21" s="746"/>
      <c r="F21" s="696"/>
      <c r="G21" s="697"/>
      <c r="H21" s="696"/>
      <c r="I21" s="698">
        <f t="shared" si="0"/>
        <v>0</v>
      </c>
      <c r="J21" s="699"/>
      <c r="K21" s="696"/>
      <c r="L21" s="700">
        <f t="shared" si="5"/>
        <v>0</v>
      </c>
      <c r="M21" s="696"/>
      <c r="N21" s="696"/>
      <c r="O21" s="698">
        <f t="shared" si="1"/>
        <v>0</v>
      </c>
      <c r="P21" s="696"/>
      <c r="Q21" s="700">
        <f t="shared" si="2"/>
        <v>0</v>
      </c>
      <c r="R21" s="696"/>
      <c r="S21" s="696"/>
      <c r="T21" s="696"/>
      <c r="U21" s="698">
        <f t="shared" si="3"/>
        <v>0</v>
      </c>
      <c r="V21" s="696"/>
      <c r="W21" s="700">
        <f t="shared" si="4"/>
        <v>0</v>
      </c>
      <c r="X21" s="702"/>
      <c r="Y21" s="702"/>
      <c r="Z21" s="703"/>
    </row>
    <row r="22" spans="1:26" ht="12.75">
      <c r="A22" s="376" t="s">
        <v>129</v>
      </c>
      <c r="B22" s="750"/>
      <c r="C22" s="746" t="s">
        <v>130</v>
      </c>
      <c r="D22" s="746"/>
      <c r="E22" s="746"/>
      <c r="F22" s="696"/>
      <c r="G22" s="697"/>
      <c r="H22" s="696">
        <v>1</v>
      </c>
      <c r="I22" s="698">
        <f t="shared" si="0"/>
        <v>1</v>
      </c>
      <c r="J22" s="699"/>
      <c r="K22" s="696">
        <v>1</v>
      </c>
      <c r="L22" s="700">
        <f t="shared" si="5"/>
        <v>0</v>
      </c>
      <c r="M22" s="696">
        <v>1</v>
      </c>
      <c r="N22" s="696"/>
      <c r="O22" s="698">
        <f t="shared" si="1"/>
        <v>1</v>
      </c>
      <c r="P22" s="696"/>
      <c r="Q22" s="700">
        <f t="shared" si="2"/>
        <v>1</v>
      </c>
      <c r="R22" s="696"/>
      <c r="S22" s="696"/>
      <c r="T22" s="696"/>
      <c r="U22" s="698">
        <f t="shared" si="3"/>
        <v>0</v>
      </c>
      <c r="V22" s="696"/>
      <c r="W22" s="700">
        <f t="shared" si="4"/>
        <v>0</v>
      </c>
      <c r="X22" s="702"/>
      <c r="Y22" s="702"/>
      <c r="Z22" s="703"/>
    </row>
    <row r="23" spans="1:26" ht="19.5" customHeight="1">
      <c r="A23" s="376" t="s">
        <v>131</v>
      </c>
      <c r="B23" s="750"/>
      <c r="C23" s="746" t="s">
        <v>132</v>
      </c>
      <c r="D23" s="746"/>
      <c r="E23" s="746"/>
      <c r="F23" s="696"/>
      <c r="G23" s="697"/>
      <c r="H23" s="696"/>
      <c r="I23" s="698">
        <f>SUM(F23:H23)</f>
        <v>0</v>
      </c>
      <c r="J23" s="699"/>
      <c r="K23" s="696"/>
      <c r="L23" s="700">
        <f t="shared" si="5"/>
        <v>0</v>
      </c>
      <c r="M23" s="696"/>
      <c r="N23" s="696"/>
      <c r="O23" s="698">
        <f>SUM(M23:N23)</f>
        <v>0</v>
      </c>
      <c r="P23" s="696"/>
      <c r="Q23" s="700">
        <f>O23-P23</f>
        <v>0</v>
      </c>
      <c r="R23" s="696"/>
      <c r="S23" s="696"/>
      <c r="T23" s="696"/>
      <c r="U23" s="698">
        <f>SUM(R23:T23)</f>
        <v>0</v>
      </c>
      <c r="V23" s="696"/>
      <c r="W23" s="700">
        <f>U23-V23</f>
        <v>0</v>
      </c>
      <c r="X23" s="702"/>
      <c r="Y23" s="702"/>
      <c r="Z23" s="703"/>
    </row>
    <row r="24" spans="1:26" ht="12.75">
      <c r="A24" s="376" t="s">
        <v>133</v>
      </c>
      <c r="B24" s="750"/>
      <c r="C24" s="746" t="s">
        <v>134</v>
      </c>
      <c r="D24" s="746"/>
      <c r="E24" s="746"/>
      <c r="F24" s="696"/>
      <c r="G24" s="697"/>
      <c r="H24" s="696"/>
      <c r="I24" s="698">
        <f t="shared" si="0"/>
        <v>0</v>
      </c>
      <c r="J24" s="699"/>
      <c r="K24" s="696"/>
      <c r="L24" s="700">
        <f t="shared" si="5"/>
        <v>0</v>
      </c>
      <c r="M24" s="696"/>
      <c r="N24" s="696"/>
      <c r="O24" s="698">
        <f t="shared" si="1"/>
        <v>0</v>
      </c>
      <c r="P24" s="696"/>
      <c r="Q24" s="700">
        <f t="shared" si="2"/>
        <v>0</v>
      </c>
      <c r="R24" s="696"/>
      <c r="S24" s="696"/>
      <c r="T24" s="696"/>
      <c r="U24" s="698">
        <v>0</v>
      </c>
      <c r="V24" s="696"/>
      <c r="W24" s="700">
        <f t="shared" si="4"/>
        <v>0</v>
      </c>
      <c r="X24" s="702"/>
      <c r="Y24" s="702"/>
      <c r="Z24" s="703"/>
    </row>
    <row r="25" spans="1:26" ht="12.75">
      <c r="A25" s="376">
        <v>11</v>
      </c>
      <c r="B25" s="744" t="s">
        <v>135</v>
      </c>
      <c r="C25" s="744"/>
      <c r="D25" s="744"/>
      <c r="E25" s="744"/>
      <c r="F25" s="696"/>
      <c r="G25" s="697"/>
      <c r="H25" s="696"/>
      <c r="I25" s="698">
        <f t="shared" si="0"/>
        <v>0</v>
      </c>
      <c r="J25" s="699"/>
      <c r="K25" s="696"/>
      <c r="L25" s="700">
        <f t="shared" si="5"/>
        <v>0</v>
      </c>
      <c r="M25" s="696"/>
      <c r="N25" s="696"/>
      <c r="O25" s="698">
        <f t="shared" si="1"/>
        <v>0</v>
      </c>
      <c r="P25" s="696"/>
      <c r="Q25" s="700">
        <f t="shared" si="2"/>
        <v>0</v>
      </c>
      <c r="R25" s="696"/>
      <c r="S25" s="696"/>
      <c r="T25" s="696"/>
      <c r="U25" s="698">
        <v>0</v>
      </c>
      <c r="V25" s="696"/>
      <c r="W25" s="700">
        <f t="shared" si="4"/>
        <v>0</v>
      </c>
      <c r="X25" s="702"/>
      <c r="Y25" s="702"/>
      <c r="Z25" s="703"/>
    </row>
    <row r="26" spans="1:26" ht="12.75">
      <c r="A26" s="376">
        <v>12</v>
      </c>
      <c r="B26" s="745" t="s">
        <v>136</v>
      </c>
      <c r="C26" s="745"/>
      <c r="D26" s="745"/>
      <c r="E26" s="745"/>
      <c r="F26" s="696"/>
      <c r="G26" s="697"/>
      <c r="H26" s="696"/>
      <c r="I26" s="698">
        <f t="shared" si="0"/>
        <v>0</v>
      </c>
      <c r="J26" s="699"/>
      <c r="K26" s="696"/>
      <c r="L26" s="700">
        <f t="shared" si="5"/>
        <v>0</v>
      </c>
      <c r="M26" s="696"/>
      <c r="N26" s="696">
        <v>1</v>
      </c>
      <c r="O26" s="698">
        <f t="shared" si="1"/>
        <v>1</v>
      </c>
      <c r="P26" s="696"/>
      <c r="Q26" s="700">
        <f t="shared" si="2"/>
        <v>1</v>
      </c>
      <c r="R26" s="696"/>
      <c r="S26" s="696"/>
      <c r="T26" s="696"/>
      <c r="U26" s="698">
        <v>0</v>
      </c>
      <c r="V26" s="696"/>
      <c r="W26" s="700">
        <f t="shared" si="4"/>
        <v>0</v>
      </c>
      <c r="X26" s="702"/>
      <c r="Y26" s="702"/>
      <c r="Z26" s="703"/>
    </row>
    <row r="27" spans="1:26" ht="27.75" customHeight="1">
      <c r="A27" s="376"/>
      <c r="B27" s="752" t="s">
        <v>137</v>
      </c>
      <c r="C27" s="752"/>
      <c r="D27" s="380" t="s">
        <v>138</v>
      </c>
      <c r="E27" s="380" t="s">
        <v>139</v>
      </c>
      <c r="F27" s="697"/>
      <c r="G27" s="697"/>
      <c r="H27" s="697"/>
      <c r="I27" s="704"/>
      <c r="J27" s="704"/>
      <c r="K27" s="697"/>
      <c r="L27" s="704"/>
      <c r="M27" s="697"/>
      <c r="N27" s="697"/>
      <c r="O27" s="704"/>
      <c r="P27" s="697"/>
      <c r="Q27" s="704"/>
      <c r="R27" s="697"/>
      <c r="S27" s="697"/>
      <c r="T27" s="697"/>
      <c r="U27" s="704"/>
      <c r="V27" s="697"/>
      <c r="W27" s="704"/>
      <c r="X27" s="706"/>
      <c r="Y27" s="706"/>
      <c r="Z27" s="707"/>
    </row>
    <row r="28" spans="1:26" ht="12.75">
      <c r="A28" s="376">
        <v>13</v>
      </c>
      <c r="B28" s="377" t="s">
        <v>140</v>
      </c>
      <c r="C28" s="379"/>
      <c r="D28" s="379"/>
      <c r="E28" s="379"/>
      <c r="F28" s="696"/>
      <c r="G28" s="697"/>
      <c r="H28" s="696"/>
      <c r="I28" s="698">
        <f t="shared" si="0"/>
        <v>0</v>
      </c>
      <c r="J28" s="699"/>
      <c r="K28" s="696"/>
      <c r="L28" s="700">
        <f t="shared" si="5"/>
        <v>0</v>
      </c>
      <c r="M28" s="696"/>
      <c r="N28" s="696"/>
      <c r="O28" s="698">
        <f t="shared" si="1"/>
        <v>0</v>
      </c>
      <c r="P28" s="696"/>
      <c r="Q28" s="700">
        <f t="shared" si="2"/>
        <v>0</v>
      </c>
      <c r="R28" s="696"/>
      <c r="S28" s="696"/>
      <c r="T28" s="696"/>
      <c r="U28" s="698">
        <v>0</v>
      </c>
      <c r="V28" s="696"/>
      <c r="W28" s="700">
        <f t="shared" si="4"/>
        <v>0</v>
      </c>
      <c r="X28" s="702"/>
      <c r="Y28" s="702"/>
      <c r="Z28" s="703"/>
    </row>
    <row r="29" spans="1:26" ht="12.75" customHeight="1">
      <c r="A29" s="376">
        <v>14</v>
      </c>
      <c r="B29" s="377" t="s">
        <v>141</v>
      </c>
      <c r="C29" s="352"/>
      <c r="D29" s="352"/>
      <c r="E29" s="352"/>
      <c r="F29" s="696"/>
      <c r="G29" s="697"/>
      <c r="H29" s="696"/>
      <c r="I29" s="698">
        <f t="shared" si="0"/>
        <v>0</v>
      </c>
      <c r="J29" s="699"/>
      <c r="K29" s="696"/>
      <c r="L29" s="700">
        <f t="shared" si="5"/>
        <v>0</v>
      </c>
      <c r="M29" s="696"/>
      <c r="N29" s="696"/>
      <c r="O29" s="698">
        <f t="shared" si="1"/>
        <v>0</v>
      </c>
      <c r="P29" s="696"/>
      <c r="Q29" s="700">
        <f t="shared" si="2"/>
        <v>0</v>
      </c>
      <c r="R29" s="696"/>
      <c r="S29" s="696"/>
      <c r="T29" s="696"/>
      <c r="U29" s="698">
        <v>0</v>
      </c>
      <c r="V29" s="696"/>
      <c r="W29" s="700">
        <f t="shared" si="4"/>
        <v>0</v>
      </c>
      <c r="X29" s="702"/>
      <c r="Y29" s="702"/>
      <c r="Z29" s="703"/>
    </row>
    <row r="30" spans="1:26" ht="12.75" customHeight="1">
      <c r="A30" s="376">
        <v>15</v>
      </c>
      <c r="B30" s="377" t="s">
        <v>142</v>
      </c>
      <c r="C30" s="352"/>
      <c r="D30" s="352"/>
      <c r="E30" s="352"/>
      <c r="F30" s="696"/>
      <c r="G30" s="697"/>
      <c r="H30" s="696"/>
      <c r="I30" s="698">
        <f t="shared" si="0"/>
        <v>0</v>
      </c>
      <c r="J30" s="699"/>
      <c r="K30" s="696"/>
      <c r="L30" s="700">
        <f t="shared" si="5"/>
        <v>0</v>
      </c>
      <c r="M30" s="696"/>
      <c r="N30" s="696"/>
      <c r="O30" s="698">
        <f t="shared" si="1"/>
        <v>0</v>
      </c>
      <c r="P30" s="696"/>
      <c r="Q30" s="700">
        <f t="shared" si="2"/>
        <v>0</v>
      </c>
      <c r="R30" s="696"/>
      <c r="S30" s="696"/>
      <c r="T30" s="696"/>
      <c r="U30" s="698">
        <v>0</v>
      </c>
      <c r="V30" s="696"/>
      <c r="W30" s="700">
        <f t="shared" si="4"/>
        <v>0</v>
      </c>
      <c r="X30" s="702"/>
      <c r="Y30" s="702"/>
      <c r="Z30" s="703"/>
    </row>
    <row r="31" spans="1:26" ht="12.75" customHeight="1">
      <c r="A31" s="376">
        <v>16</v>
      </c>
      <c r="B31" s="744" t="s">
        <v>143</v>
      </c>
      <c r="C31" s="744"/>
      <c r="D31" s="744"/>
      <c r="E31" s="744"/>
      <c r="F31" s="696"/>
      <c r="G31" s="697"/>
      <c r="H31" s="696"/>
      <c r="I31" s="698">
        <f t="shared" si="0"/>
        <v>0</v>
      </c>
      <c r="J31" s="699"/>
      <c r="K31" s="696"/>
      <c r="L31" s="700">
        <f t="shared" si="5"/>
        <v>0</v>
      </c>
      <c r="M31" s="696"/>
      <c r="N31" s="696"/>
      <c r="O31" s="698">
        <f t="shared" si="1"/>
        <v>0</v>
      </c>
      <c r="P31" s="696"/>
      <c r="Q31" s="700">
        <f t="shared" si="2"/>
        <v>0</v>
      </c>
      <c r="R31" s="696"/>
      <c r="S31" s="696"/>
      <c r="T31" s="696"/>
      <c r="U31" s="698">
        <f t="shared" si="3"/>
        <v>0</v>
      </c>
      <c r="V31" s="696"/>
      <c r="W31" s="700">
        <f t="shared" si="4"/>
        <v>0</v>
      </c>
      <c r="X31" s="702"/>
      <c r="Y31" s="702"/>
      <c r="Z31" s="703"/>
    </row>
    <row r="32" spans="1:26" ht="12.75" customHeight="1">
      <c r="A32" s="340" t="s">
        <v>144</v>
      </c>
      <c r="B32" s="750" t="s">
        <v>145</v>
      </c>
      <c r="C32" s="381" t="s">
        <v>146</v>
      </c>
      <c r="D32" s="381"/>
      <c r="E32" s="381"/>
      <c r="F32" s="696"/>
      <c r="G32" s="697"/>
      <c r="H32" s="696"/>
      <c r="I32" s="698">
        <f t="shared" si="0"/>
        <v>0</v>
      </c>
      <c r="J32" s="699"/>
      <c r="K32" s="696"/>
      <c r="L32" s="700">
        <f t="shared" si="5"/>
        <v>0</v>
      </c>
      <c r="M32" s="696"/>
      <c r="N32" s="696"/>
      <c r="O32" s="698">
        <f t="shared" si="1"/>
        <v>0</v>
      </c>
      <c r="P32" s="696"/>
      <c r="Q32" s="700">
        <f t="shared" si="2"/>
        <v>0</v>
      </c>
      <c r="R32" s="696"/>
      <c r="S32" s="696"/>
      <c r="T32" s="696"/>
      <c r="U32" s="698">
        <f t="shared" si="3"/>
        <v>0</v>
      </c>
      <c r="V32" s="696"/>
      <c r="W32" s="700">
        <f t="shared" si="4"/>
        <v>0</v>
      </c>
      <c r="X32" s="702"/>
      <c r="Y32" s="702"/>
      <c r="Z32" s="703"/>
    </row>
    <row r="33" spans="1:26" ht="12.75" customHeight="1">
      <c r="A33" s="340" t="s">
        <v>147</v>
      </c>
      <c r="B33" s="750"/>
      <c r="C33" s="746" t="s">
        <v>126</v>
      </c>
      <c r="D33" s="746"/>
      <c r="E33" s="746"/>
      <c r="F33" s="696"/>
      <c r="G33" s="697"/>
      <c r="H33" s="696"/>
      <c r="I33" s="698">
        <f t="shared" si="0"/>
        <v>0</v>
      </c>
      <c r="J33" s="699"/>
      <c r="K33" s="696"/>
      <c r="L33" s="700">
        <f t="shared" si="5"/>
        <v>0</v>
      </c>
      <c r="M33" s="696"/>
      <c r="N33" s="696"/>
      <c r="O33" s="698">
        <f t="shared" si="1"/>
        <v>0</v>
      </c>
      <c r="P33" s="696"/>
      <c r="Q33" s="700">
        <f t="shared" si="2"/>
        <v>0</v>
      </c>
      <c r="R33" s="696"/>
      <c r="S33" s="696"/>
      <c r="T33" s="696"/>
      <c r="U33" s="698">
        <f t="shared" si="3"/>
        <v>0</v>
      </c>
      <c r="V33" s="696"/>
      <c r="W33" s="700">
        <f t="shared" si="4"/>
        <v>0</v>
      </c>
      <c r="X33" s="702"/>
      <c r="Y33" s="702"/>
      <c r="Z33" s="703"/>
    </row>
    <row r="34" spans="1:26" ht="12.75" customHeight="1">
      <c r="A34" s="340" t="s">
        <v>148</v>
      </c>
      <c r="B34" s="750"/>
      <c r="C34" s="746" t="s">
        <v>128</v>
      </c>
      <c r="D34" s="746"/>
      <c r="E34" s="746"/>
      <c r="F34" s="696"/>
      <c r="G34" s="697"/>
      <c r="H34" s="696"/>
      <c r="I34" s="698">
        <f t="shared" si="0"/>
        <v>0</v>
      </c>
      <c r="J34" s="699"/>
      <c r="K34" s="696"/>
      <c r="L34" s="700">
        <f t="shared" si="5"/>
        <v>0</v>
      </c>
      <c r="M34" s="696"/>
      <c r="N34" s="696"/>
      <c r="O34" s="698">
        <f t="shared" si="1"/>
        <v>0</v>
      </c>
      <c r="P34" s="696"/>
      <c r="Q34" s="700">
        <f t="shared" si="2"/>
        <v>0</v>
      </c>
      <c r="R34" s="696"/>
      <c r="S34" s="696"/>
      <c r="T34" s="696"/>
      <c r="U34" s="698">
        <f t="shared" si="3"/>
        <v>0</v>
      </c>
      <c r="V34" s="696"/>
      <c r="W34" s="700">
        <f t="shared" si="4"/>
        <v>0</v>
      </c>
      <c r="X34" s="702"/>
      <c r="Y34" s="702"/>
      <c r="Z34" s="703"/>
    </row>
    <row r="35" spans="1:26" ht="16.5" customHeight="1">
      <c r="A35" s="340" t="s">
        <v>149</v>
      </c>
      <c r="B35" s="750"/>
      <c r="C35" s="746" t="s">
        <v>130</v>
      </c>
      <c r="D35" s="746"/>
      <c r="E35" s="746"/>
      <c r="F35" s="696"/>
      <c r="G35" s="697"/>
      <c r="H35" s="696"/>
      <c r="I35" s="698">
        <f t="shared" si="0"/>
        <v>0</v>
      </c>
      <c r="J35" s="699"/>
      <c r="K35" s="696"/>
      <c r="L35" s="700">
        <f t="shared" si="5"/>
        <v>0</v>
      </c>
      <c r="M35" s="696"/>
      <c r="N35" s="696"/>
      <c r="O35" s="698">
        <f t="shared" si="1"/>
        <v>0</v>
      </c>
      <c r="P35" s="696"/>
      <c r="Q35" s="700">
        <f t="shared" si="2"/>
        <v>0</v>
      </c>
      <c r="R35" s="696"/>
      <c r="S35" s="696"/>
      <c r="T35" s="696"/>
      <c r="U35" s="698">
        <f t="shared" si="3"/>
        <v>0</v>
      </c>
      <c r="V35" s="696"/>
      <c r="W35" s="700">
        <f t="shared" si="4"/>
        <v>0</v>
      </c>
      <c r="X35" s="702"/>
      <c r="Y35" s="702"/>
      <c r="Z35" s="703"/>
    </row>
    <row r="36" spans="1:26" ht="15.75" customHeight="1">
      <c r="A36" s="748" t="s">
        <v>150</v>
      </c>
      <c r="B36" s="748"/>
      <c r="C36" s="748"/>
      <c r="D36" s="748"/>
      <c r="E36" s="748"/>
      <c r="F36" s="708">
        <f t="shared" ref="F36:Z36" si="6">SUM(F7:F35)</f>
        <v>14</v>
      </c>
      <c r="G36" s="708">
        <f t="shared" si="6"/>
        <v>4</v>
      </c>
      <c r="H36" s="708">
        <f t="shared" si="6"/>
        <v>11</v>
      </c>
      <c r="I36" s="708">
        <f t="shared" si="6"/>
        <v>29</v>
      </c>
      <c r="J36" s="708">
        <f t="shared" si="6"/>
        <v>1</v>
      </c>
      <c r="K36" s="708">
        <f t="shared" si="6"/>
        <v>32</v>
      </c>
      <c r="L36" s="709">
        <f>SUM(L7:L35)</f>
        <v>-2</v>
      </c>
      <c r="M36" s="708">
        <f t="shared" si="6"/>
        <v>53</v>
      </c>
      <c r="N36" s="708">
        <f t="shared" si="6"/>
        <v>6</v>
      </c>
      <c r="O36" s="708">
        <f t="shared" si="6"/>
        <v>59</v>
      </c>
      <c r="P36" s="708">
        <f t="shared" si="6"/>
        <v>61</v>
      </c>
      <c r="Q36" s="709">
        <f t="shared" si="6"/>
        <v>-2</v>
      </c>
      <c r="R36" s="708">
        <f t="shared" si="6"/>
        <v>0</v>
      </c>
      <c r="S36" s="708">
        <f t="shared" si="6"/>
        <v>0</v>
      </c>
      <c r="T36" s="708">
        <f t="shared" si="6"/>
        <v>0</v>
      </c>
      <c r="U36" s="708">
        <f t="shared" si="6"/>
        <v>0</v>
      </c>
      <c r="V36" s="708">
        <f t="shared" si="6"/>
        <v>0</v>
      </c>
      <c r="W36" s="709">
        <f t="shared" si="6"/>
        <v>0</v>
      </c>
      <c r="X36" s="708">
        <f t="shared" si="6"/>
        <v>0</v>
      </c>
      <c r="Y36" s="708">
        <f t="shared" si="6"/>
        <v>0</v>
      </c>
      <c r="Z36" s="708">
        <f t="shared" si="6"/>
        <v>0</v>
      </c>
    </row>
    <row r="37" spans="1:26" ht="25.5" customHeight="1">
      <c r="A37" s="747" t="s">
        <v>2164</v>
      </c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</row>
    <row r="38" spans="1:26" ht="15" customHeight="1">
      <c r="A38" s="332" t="s">
        <v>151</v>
      </c>
    </row>
    <row r="39" spans="1:26" ht="12.75">
      <c r="C39" s="382"/>
      <c r="D39" s="382"/>
      <c r="E39" s="382"/>
      <c r="F39" s="383"/>
      <c r="G39" s="383"/>
      <c r="H39" s="383"/>
      <c r="I39" s="385"/>
      <c r="J39" s="385"/>
      <c r="K39" s="383"/>
      <c r="L39" s="383"/>
      <c r="X39" s="99"/>
    </row>
  </sheetData>
  <sheetProtection formatCells="0" formatColumns="0" formatRows="0" insertColumns="0" insertRows="0"/>
  <mergeCells count="40">
    <mergeCell ref="A37:Z37"/>
    <mergeCell ref="A36:E36"/>
    <mergeCell ref="A4:A6"/>
    <mergeCell ref="B18:B24"/>
    <mergeCell ref="B32:B35"/>
    <mergeCell ref="J5:J6"/>
    <mergeCell ref="B4:E6"/>
    <mergeCell ref="B27:C27"/>
    <mergeCell ref="B31:E31"/>
    <mergeCell ref="C33:E33"/>
    <mergeCell ref="C34:E34"/>
    <mergeCell ref="C35:E35"/>
    <mergeCell ref="C22:E22"/>
    <mergeCell ref="C23:E23"/>
    <mergeCell ref="C24:E24"/>
    <mergeCell ref="B25:E25"/>
    <mergeCell ref="B26:E26"/>
    <mergeCell ref="B17:E17"/>
    <mergeCell ref="C18:E18"/>
    <mergeCell ref="C19:E19"/>
    <mergeCell ref="C20:E20"/>
    <mergeCell ref="C21:E2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Z1"/>
    <mergeCell ref="F4:W4"/>
    <mergeCell ref="F5:I5"/>
    <mergeCell ref="M5:Q5"/>
    <mergeCell ref="R5:W5"/>
    <mergeCell ref="K5:K6"/>
    <mergeCell ref="L5:L6"/>
    <mergeCell ref="X4:Z5"/>
  </mergeCells>
  <pageMargins left="0.23622047244094499" right="0.23622047244094499" top="0.23622047244094499" bottom="0.23622047244094499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D8" sqref="D8"/>
    </sheetView>
  </sheetViews>
  <sheetFormatPr defaultColWidth="9.140625" defaultRowHeight="12.75"/>
  <cols>
    <col min="1" max="1" width="23.140625" style="355" customWidth="1"/>
    <col min="2" max="3" width="6.5703125" style="355" customWidth="1"/>
    <col min="4" max="4" width="6.7109375" style="355" customWidth="1"/>
    <col min="5" max="5" width="6.28515625" style="355" customWidth="1"/>
    <col min="6" max="6" width="8.28515625" style="355" customWidth="1"/>
    <col min="7" max="7" width="6.28515625" style="355" customWidth="1"/>
    <col min="8" max="8" width="8" style="355" customWidth="1"/>
    <col min="9" max="10" width="7.5703125" style="355" customWidth="1"/>
    <col min="11" max="11" width="7.7109375" style="355" customWidth="1"/>
    <col min="12" max="12" width="7" style="355" customWidth="1"/>
    <col min="13" max="13" width="6.42578125" style="355" customWidth="1"/>
    <col min="14" max="14" width="7" style="355" customWidth="1"/>
    <col min="15" max="15" width="8" style="355" customWidth="1"/>
    <col min="16" max="16" width="7.85546875" style="355" customWidth="1"/>
    <col min="17" max="16384" width="9.140625" style="355"/>
  </cols>
  <sheetData>
    <row r="1" spans="1:16" s="550" customFormat="1" ht="16.5" customHeight="1">
      <c r="A1" s="549" t="s">
        <v>1819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6" ht="15" customHeight="1">
      <c r="A2" s="334" t="s">
        <v>152</v>
      </c>
      <c r="D2" s="335"/>
      <c r="E2" s="335"/>
      <c r="F2" s="335"/>
      <c r="G2" s="335"/>
      <c r="M2" s="366"/>
    </row>
    <row r="3" spans="1:16" ht="16.5" customHeight="1">
      <c r="J3" s="373"/>
      <c r="K3" s="373"/>
      <c r="L3" s="373"/>
      <c r="P3" s="366" t="s">
        <v>153</v>
      </c>
    </row>
    <row r="4" spans="1:16" ht="18.75" customHeight="1">
      <c r="A4" s="755" t="s">
        <v>154</v>
      </c>
      <c r="B4" s="735" t="s">
        <v>87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51" t="s">
        <v>88</v>
      </c>
      <c r="O4" s="751"/>
      <c r="P4" s="751"/>
    </row>
    <row r="5" spans="1:16" ht="22.5" customHeight="1">
      <c r="A5" s="755"/>
      <c r="B5" s="753" t="s">
        <v>155</v>
      </c>
      <c r="C5" s="753"/>
      <c r="D5" s="753"/>
      <c r="E5" s="753"/>
      <c r="F5" s="754" t="s">
        <v>91</v>
      </c>
      <c r="G5" s="753" t="s">
        <v>92</v>
      </c>
      <c r="H5" s="754" t="s">
        <v>156</v>
      </c>
      <c r="I5" s="754" t="s">
        <v>157</v>
      </c>
      <c r="J5" s="754" t="s">
        <v>91</v>
      </c>
      <c r="K5" s="754"/>
      <c r="L5" s="754" t="s">
        <v>158</v>
      </c>
      <c r="M5" s="754" t="s">
        <v>159</v>
      </c>
      <c r="N5" s="751"/>
      <c r="O5" s="751"/>
      <c r="P5" s="751"/>
    </row>
    <row r="6" spans="1:16" ht="56.25">
      <c r="A6" s="755"/>
      <c r="B6" s="369" t="s">
        <v>155</v>
      </c>
      <c r="C6" s="369" t="s">
        <v>96</v>
      </c>
      <c r="D6" s="369" t="s">
        <v>97</v>
      </c>
      <c r="E6" s="369" t="s">
        <v>98</v>
      </c>
      <c r="F6" s="754"/>
      <c r="G6" s="753"/>
      <c r="H6" s="754"/>
      <c r="I6" s="754"/>
      <c r="J6" s="369" t="s">
        <v>156</v>
      </c>
      <c r="K6" s="369" t="s">
        <v>157</v>
      </c>
      <c r="L6" s="754"/>
      <c r="M6" s="754"/>
      <c r="N6" s="369" t="s">
        <v>155</v>
      </c>
      <c r="O6" s="369" t="s">
        <v>156</v>
      </c>
      <c r="P6" s="369" t="s">
        <v>157</v>
      </c>
    </row>
    <row r="7" spans="1:16" ht="30" customHeight="1">
      <c r="A7" s="368" t="s">
        <v>160</v>
      </c>
      <c r="B7" s="710">
        <v>2</v>
      </c>
      <c r="C7" s="711"/>
      <c r="D7" s="710">
        <v>1</v>
      </c>
      <c r="E7" s="712">
        <f>SUM(B7:D7)</f>
        <v>3</v>
      </c>
      <c r="F7" s="710">
        <v>4</v>
      </c>
      <c r="G7" s="713">
        <f>E7-F7</f>
        <v>-1</v>
      </c>
      <c r="H7" s="710">
        <v>5</v>
      </c>
      <c r="I7" s="710"/>
      <c r="J7" s="714">
        <v>5</v>
      </c>
      <c r="K7" s="714"/>
      <c r="L7" s="715">
        <f>H7-J7</f>
        <v>0</v>
      </c>
      <c r="M7" s="715">
        <v>0</v>
      </c>
      <c r="N7" s="710"/>
      <c r="O7" s="710"/>
      <c r="P7" s="716"/>
    </row>
    <row r="8" spans="1:16" ht="15">
      <c r="A8" s="370" t="s">
        <v>161</v>
      </c>
      <c r="B8" s="710"/>
      <c r="C8" s="711"/>
      <c r="D8" s="710">
        <v>1</v>
      </c>
      <c r="E8" s="712">
        <f t="shared" ref="E8:E15" si="0">SUM(B8:D8)</f>
        <v>1</v>
      </c>
      <c r="F8" s="710">
        <v>1</v>
      </c>
      <c r="G8" s="713">
        <f t="shared" ref="G8:G14" si="1">E8-F8</f>
        <v>0</v>
      </c>
      <c r="H8" s="710">
        <v>1</v>
      </c>
      <c r="I8" s="710"/>
      <c r="J8" s="714">
        <v>1</v>
      </c>
      <c r="K8" s="714">
        <v>2</v>
      </c>
      <c r="L8" s="715">
        <f t="shared" ref="L8:L14" si="2">H8-J8</f>
        <v>0</v>
      </c>
      <c r="M8" s="715">
        <v>-2</v>
      </c>
      <c r="N8" s="710"/>
      <c r="O8" s="710"/>
      <c r="P8" s="716"/>
    </row>
    <row r="9" spans="1:16" ht="15">
      <c r="A9" s="370" t="s">
        <v>162</v>
      </c>
      <c r="B9" s="710">
        <v>1</v>
      </c>
      <c r="C9" s="711"/>
      <c r="D9" s="710"/>
      <c r="E9" s="712">
        <f t="shared" si="0"/>
        <v>1</v>
      </c>
      <c r="F9" s="710">
        <v>1</v>
      </c>
      <c r="G9" s="713">
        <f t="shared" si="1"/>
        <v>0</v>
      </c>
      <c r="H9" s="710">
        <v>1</v>
      </c>
      <c r="I9" s="710">
        <v>1</v>
      </c>
      <c r="J9" s="714">
        <v>1</v>
      </c>
      <c r="K9" s="714">
        <v>1</v>
      </c>
      <c r="L9" s="715">
        <f t="shared" si="2"/>
        <v>0</v>
      </c>
      <c r="M9" s="715">
        <v>0</v>
      </c>
      <c r="N9" s="710"/>
      <c r="O9" s="710"/>
      <c r="P9" s="716"/>
    </row>
    <row r="10" spans="1:16" ht="15">
      <c r="A10" s="370" t="s">
        <v>163</v>
      </c>
      <c r="B10" s="710"/>
      <c r="C10" s="711"/>
      <c r="D10" s="710"/>
      <c r="E10" s="712">
        <f t="shared" si="0"/>
        <v>0</v>
      </c>
      <c r="F10" s="710"/>
      <c r="G10" s="713">
        <f t="shared" si="1"/>
        <v>0</v>
      </c>
      <c r="H10" s="710"/>
      <c r="I10" s="710"/>
      <c r="J10" s="714"/>
      <c r="K10" s="714"/>
      <c r="L10" s="715">
        <f t="shared" si="2"/>
        <v>0</v>
      </c>
      <c r="M10" s="715">
        <v>0</v>
      </c>
      <c r="N10" s="710"/>
      <c r="O10" s="710"/>
      <c r="P10" s="716"/>
    </row>
    <row r="11" spans="1:16" ht="25.5">
      <c r="A11" s="370" t="s">
        <v>164</v>
      </c>
      <c r="B11" s="710"/>
      <c r="C11" s="711"/>
      <c r="D11" s="710"/>
      <c r="E11" s="712">
        <f t="shared" si="0"/>
        <v>0</v>
      </c>
      <c r="F11" s="710"/>
      <c r="G11" s="713">
        <f t="shared" si="1"/>
        <v>0</v>
      </c>
      <c r="H11" s="710"/>
      <c r="I11" s="710"/>
      <c r="J11" s="714"/>
      <c r="K11" s="714"/>
      <c r="L11" s="715">
        <f t="shared" si="2"/>
        <v>0</v>
      </c>
      <c r="M11" s="715">
        <v>0</v>
      </c>
      <c r="N11" s="710"/>
      <c r="O11" s="710"/>
      <c r="P11" s="716"/>
    </row>
    <row r="12" spans="1:16" ht="25.5">
      <c r="A12" s="370" t="s">
        <v>165</v>
      </c>
      <c r="B12" s="710"/>
      <c r="C12" s="711"/>
      <c r="D12" s="710"/>
      <c r="E12" s="712">
        <f t="shared" si="0"/>
        <v>0</v>
      </c>
      <c r="F12" s="710"/>
      <c r="G12" s="713">
        <f t="shared" si="1"/>
        <v>0</v>
      </c>
      <c r="H12" s="710"/>
      <c r="I12" s="710"/>
      <c r="J12" s="714"/>
      <c r="K12" s="714"/>
      <c r="L12" s="715">
        <f t="shared" si="2"/>
        <v>0</v>
      </c>
      <c r="M12" s="715">
        <v>0</v>
      </c>
      <c r="N12" s="710"/>
      <c r="O12" s="710"/>
      <c r="P12" s="716"/>
    </row>
    <row r="13" spans="1:16" ht="15">
      <c r="A13" s="370" t="s">
        <v>166</v>
      </c>
      <c r="B13" s="710"/>
      <c r="C13" s="711"/>
      <c r="D13" s="710"/>
      <c r="E13" s="712">
        <f t="shared" si="0"/>
        <v>0</v>
      </c>
      <c r="F13" s="710"/>
      <c r="G13" s="713">
        <f t="shared" si="1"/>
        <v>0</v>
      </c>
      <c r="H13" s="710"/>
      <c r="I13" s="710"/>
      <c r="J13" s="714"/>
      <c r="K13" s="714"/>
      <c r="L13" s="715">
        <f t="shared" si="2"/>
        <v>0</v>
      </c>
      <c r="M13" s="715">
        <v>0</v>
      </c>
      <c r="N13" s="710"/>
      <c r="O13" s="710"/>
      <c r="P13" s="716"/>
    </row>
    <row r="14" spans="1:16" ht="15">
      <c r="A14" s="371" t="s">
        <v>118</v>
      </c>
      <c r="B14" s="710"/>
      <c r="C14" s="711"/>
      <c r="D14" s="710"/>
      <c r="E14" s="712">
        <f t="shared" si="0"/>
        <v>0</v>
      </c>
      <c r="F14" s="710"/>
      <c r="G14" s="713">
        <f t="shared" si="1"/>
        <v>0</v>
      </c>
      <c r="H14" s="710"/>
      <c r="I14" s="710"/>
      <c r="J14" s="714"/>
      <c r="K14" s="714"/>
      <c r="L14" s="715">
        <f t="shared" si="2"/>
        <v>0</v>
      </c>
      <c r="M14" s="715">
        <v>0</v>
      </c>
      <c r="N14" s="710"/>
      <c r="O14" s="710"/>
      <c r="P14" s="716"/>
    </row>
    <row r="15" spans="1:16" ht="14.25">
      <c r="A15" s="372" t="s">
        <v>167</v>
      </c>
      <c r="B15" s="717">
        <f>SUM(B7:B14)</f>
        <v>3</v>
      </c>
      <c r="C15" s="717">
        <f>SUM(C7:C14)</f>
        <v>0</v>
      </c>
      <c r="D15" s="717">
        <f>SUM(D7:D14)</f>
        <v>2</v>
      </c>
      <c r="E15" s="718">
        <f t="shared" si="0"/>
        <v>5</v>
      </c>
      <c r="F15" s="717">
        <f t="shared" ref="F15:P15" si="3">SUM(F7:F14)</f>
        <v>6</v>
      </c>
      <c r="G15" s="719">
        <f t="shared" si="3"/>
        <v>-1</v>
      </c>
      <c r="H15" s="717">
        <f t="shared" si="3"/>
        <v>7</v>
      </c>
      <c r="I15" s="717">
        <f t="shared" si="3"/>
        <v>1</v>
      </c>
      <c r="J15" s="717">
        <f t="shared" si="3"/>
        <v>7</v>
      </c>
      <c r="K15" s="717">
        <f t="shared" si="3"/>
        <v>3</v>
      </c>
      <c r="L15" s="720">
        <f t="shared" si="3"/>
        <v>0</v>
      </c>
      <c r="M15" s="720">
        <v>-2</v>
      </c>
      <c r="N15" s="717">
        <f t="shared" si="3"/>
        <v>0</v>
      </c>
      <c r="O15" s="717">
        <f t="shared" si="3"/>
        <v>0</v>
      </c>
      <c r="P15" s="717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Q28" sqref="Q28"/>
    </sheetView>
  </sheetViews>
  <sheetFormatPr defaultColWidth="9.140625" defaultRowHeight="12.75"/>
  <cols>
    <col min="1" max="1" width="28.42578125" style="353" customWidth="1"/>
    <col min="2" max="2" width="9.28515625" style="353" customWidth="1"/>
    <col min="3" max="3" width="7.7109375" style="353" customWidth="1"/>
    <col min="4" max="4" width="5.42578125" style="353" customWidth="1"/>
    <col min="5" max="5" width="5.5703125" style="353" customWidth="1"/>
    <col min="6" max="6" width="7.42578125" style="353" customWidth="1"/>
    <col min="7" max="7" width="5" style="353" customWidth="1"/>
    <col min="8" max="8" width="5.42578125" style="353" customWidth="1"/>
    <col min="9" max="9" width="7" style="353" customWidth="1"/>
    <col min="10" max="11" width="5.42578125" style="353" customWidth="1"/>
    <col min="12" max="12" width="7.42578125" style="353" customWidth="1"/>
    <col min="13" max="13" width="4.5703125" style="354" customWidth="1"/>
    <col min="14" max="14" width="5.42578125" style="355" customWidth="1"/>
    <col min="15" max="16384" width="9.140625" style="355"/>
  </cols>
  <sheetData>
    <row r="1" spans="1:14" s="553" customFormat="1" ht="15">
      <c r="A1" s="551" t="s">
        <v>1820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1"/>
    </row>
    <row r="2" spans="1:14" ht="18" customHeight="1">
      <c r="A2" s="334" t="s">
        <v>83</v>
      </c>
      <c r="B2" s="335"/>
      <c r="C2" s="335"/>
      <c r="D2" s="335"/>
      <c r="E2" s="335"/>
      <c r="F2" s="335"/>
      <c r="G2" s="335"/>
      <c r="H2" s="356"/>
      <c r="I2" s="356"/>
      <c r="J2" s="356"/>
      <c r="K2" s="356"/>
      <c r="L2" s="356"/>
      <c r="M2" s="356"/>
    </row>
    <row r="3" spans="1:14" ht="13.5" customHeight="1">
      <c r="N3" s="366" t="s">
        <v>168</v>
      </c>
    </row>
    <row r="4" spans="1:14" ht="12.75" customHeight="1">
      <c r="A4" s="756" t="s">
        <v>169</v>
      </c>
      <c r="B4" s="756" t="s">
        <v>170</v>
      </c>
      <c r="C4" s="756" t="s">
        <v>171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</row>
    <row r="5" spans="1:14" ht="12.75" customHeight="1">
      <c r="A5" s="756"/>
      <c r="B5" s="756"/>
      <c r="C5" s="756" t="s">
        <v>172</v>
      </c>
      <c r="D5" s="756"/>
      <c r="E5" s="756"/>
      <c r="F5" s="756"/>
      <c r="G5" s="756"/>
      <c r="H5" s="756"/>
      <c r="I5" s="756" t="s">
        <v>173</v>
      </c>
      <c r="J5" s="756"/>
      <c r="K5" s="756"/>
      <c r="L5" s="756"/>
      <c r="M5" s="756"/>
      <c r="N5" s="756"/>
    </row>
    <row r="6" spans="1:14" ht="52.5">
      <c r="A6" s="756"/>
      <c r="B6" s="756"/>
      <c r="C6" s="357" t="s">
        <v>174</v>
      </c>
      <c r="D6" s="357" t="s">
        <v>91</v>
      </c>
      <c r="E6" s="357" t="s">
        <v>92</v>
      </c>
      <c r="F6" s="357" t="s">
        <v>175</v>
      </c>
      <c r="G6" s="357" t="s">
        <v>91</v>
      </c>
      <c r="H6" s="357" t="s">
        <v>101</v>
      </c>
      <c r="I6" s="357" t="s">
        <v>176</v>
      </c>
      <c r="J6" s="357" t="s">
        <v>91</v>
      </c>
      <c r="K6" s="357" t="s">
        <v>101</v>
      </c>
      <c r="L6" s="357" t="s">
        <v>177</v>
      </c>
      <c r="M6" s="357" t="s">
        <v>91</v>
      </c>
      <c r="N6" s="357" t="s">
        <v>101</v>
      </c>
    </row>
    <row r="7" spans="1:14">
      <c r="A7" s="358"/>
      <c r="B7" s="358"/>
      <c r="C7" s="359"/>
      <c r="D7" s="360"/>
      <c r="E7" s="361">
        <f t="shared" ref="E7:E27" si="0">C7-D7</f>
        <v>0</v>
      </c>
      <c r="F7" s="359"/>
      <c r="G7" s="360"/>
      <c r="H7" s="361">
        <f t="shared" ref="H7:H27" si="1">F7-G7</f>
        <v>0</v>
      </c>
      <c r="I7" s="359"/>
      <c r="J7" s="360"/>
      <c r="K7" s="361">
        <f t="shared" ref="K7:K27" si="2">I7-J7</f>
        <v>0</v>
      </c>
      <c r="L7" s="359"/>
      <c r="M7" s="360"/>
      <c r="N7" s="361">
        <f t="shared" ref="N7:N27" si="3">L7-M7</f>
        <v>0</v>
      </c>
    </row>
    <row r="8" spans="1:14">
      <c r="A8" s="358"/>
      <c r="B8" s="358"/>
      <c r="C8" s="359"/>
      <c r="D8" s="360"/>
      <c r="E8" s="361">
        <f t="shared" si="0"/>
        <v>0</v>
      </c>
      <c r="F8" s="359"/>
      <c r="G8" s="360"/>
      <c r="H8" s="361">
        <f t="shared" si="1"/>
        <v>0</v>
      </c>
      <c r="I8" s="359"/>
      <c r="J8" s="360"/>
      <c r="K8" s="361">
        <f t="shared" si="2"/>
        <v>0</v>
      </c>
      <c r="L8" s="359"/>
      <c r="M8" s="360"/>
      <c r="N8" s="361">
        <f t="shared" si="3"/>
        <v>0</v>
      </c>
    </row>
    <row r="9" spans="1:14">
      <c r="A9" s="358"/>
      <c r="B9" s="358"/>
      <c r="C9" s="359"/>
      <c r="D9" s="360"/>
      <c r="E9" s="361">
        <f t="shared" si="0"/>
        <v>0</v>
      </c>
      <c r="F9" s="359"/>
      <c r="G9" s="360"/>
      <c r="H9" s="361">
        <f t="shared" si="1"/>
        <v>0</v>
      </c>
      <c r="I9" s="359"/>
      <c r="J9" s="360"/>
      <c r="K9" s="361">
        <f t="shared" si="2"/>
        <v>0</v>
      </c>
      <c r="L9" s="359"/>
      <c r="M9" s="360"/>
      <c r="N9" s="361">
        <f t="shared" si="3"/>
        <v>0</v>
      </c>
    </row>
    <row r="10" spans="1:14">
      <c r="A10" s="358"/>
      <c r="B10" s="358"/>
      <c r="C10" s="359"/>
      <c r="D10" s="360"/>
      <c r="E10" s="361">
        <f t="shared" si="0"/>
        <v>0</v>
      </c>
      <c r="F10" s="359"/>
      <c r="G10" s="360"/>
      <c r="H10" s="361">
        <f t="shared" si="1"/>
        <v>0</v>
      </c>
      <c r="I10" s="359"/>
      <c r="J10" s="360"/>
      <c r="K10" s="361">
        <f t="shared" si="2"/>
        <v>0</v>
      </c>
      <c r="L10" s="359"/>
      <c r="M10" s="360"/>
      <c r="N10" s="361">
        <f t="shared" si="3"/>
        <v>0</v>
      </c>
    </row>
    <row r="11" spans="1:14">
      <c r="A11" s="358"/>
      <c r="B11" s="358"/>
      <c r="C11" s="359"/>
      <c r="D11" s="360"/>
      <c r="E11" s="361">
        <f t="shared" si="0"/>
        <v>0</v>
      </c>
      <c r="F11" s="359"/>
      <c r="G11" s="360"/>
      <c r="H11" s="361">
        <f t="shared" si="1"/>
        <v>0</v>
      </c>
      <c r="I11" s="359"/>
      <c r="J11" s="360"/>
      <c r="K11" s="361">
        <f t="shared" si="2"/>
        <v>0</v>
      </c>
      <c r="L11" s="359"/>
      <c r="M11" s="360"/>
      <c r="N11" s="361">
        <f t="shared" si="3"/>
        <v>0</v>
      </c>
    </row>
    <row r="12" spans="1:14">
      <c r="A12" s="358"/>
      <c r="B12" s="358"/>
      <c r="C12" s="359"/>
      <c r="D12" s="360"/>
      <c r="E12" s="361">
        <f t="shared" si="0"/>
        <v>0</v>
      </c>
      <c r="F12" s="359"/>
      <c r="G12" s="360"/>
      <c r="H12" s="361">
        <f t="shared" si="1"/>
        <v>0</v>
      </c>
      <c r="I12" s="359"/>
      <c r="J12" s="360"/>
      <c r="K12" s="361">
        <f t="shared" si="2"/>
        <v>0</v>
      </c>
      <c r="L12" s="359"/>
      <c r="M12" s="360"/>
      <c r="N12" s="361">
        <f t="shared" si="3"/>
        <v>0</v>
      </c>
    </row>
    <row r="13" spans="1:14">
      <c r="A13" s="358"/>
      <c r="B13" s="358"/>
      <c r="C13" s="359"/>
      <c r="D13" s="360"/>
      <c r="E13" s="361">
        <f t="shared" si="0"/>
        <v>0</v>
      </c>
      <c r="F13" s="359"/>
      <c r="G13" s="360"/>
      <c r="H13" s="361">
        <f t="shared" si="1"/>
        <v>0</v>
      </c>
      <c r="I13" s="359"/>
      <c r="J13" s="360"/>
      <c r="K13" s="361">
        <f t="shared" si="2"/>
        <v>0</v>
      </c>
      <c r="L13" s="359"/>
      <c r="M13" s="360"/>
      <c r="N13" s="361">
        <f t="shared" si="3"/>
        <v>0</v>
      </c>
    </row>
    <row r="14" spans="1:14">
      <c r="A14" s="358"/>
      <c r="B14" s="358"/>
      <c r="C14" s="359"/>
      <c r="D14" s="360"/>
      <c r="E14" s="361">
        <f t="shared" si="0"/>
        <v>0</v>
      </c>
      <c r="F14" s="359"/>
      <c r="G14" s="360"/>
      <c r="H14" s="361">
        <f t="shared" si="1"/>
        <v>0</v>
      </c>
      <c r="I14" s="359"/>
      <c r="J14" s="360"/>
      <c r="K14" s="361">
        <f t="shared" si="2"/>
        <v>0</v>
      </c>
      <c r="L14" s="359"/>
      <c r="M14" s="360"/>
      <c r="N14" s="361">
        <f t="shared" si="3"/>
        <v>0</v>
      </c>
    </row>
    <row r="15" spans="1:14">
      <c r="A15" s="358"/>
      <c r="B15" s="358"/>
      <c r="C15" s="359"/>
      <c r="D15" s="360"/>
      <c r="E15" s="361">
        <f t="shared" si="0"/>
        <v>0</v>
      </c>
      <c r="F15" s="359"/>
      <c r="G15" s="360"/>
      <c r="H15" s="361">
        <f t="shared" si="1"/>
        <v>0</v>
      </c>
      <c r="I15" s="359"/>
      <c r="J15" s="360"/>
      <c r="K15" s="361">
        <f t="shared" si="2"/>
        <v>0</v>
      </c>
      <c r="L15" s="359"/>
      <c r="M15" s="360"/>
      <c r="N15" s="361">
        <f t="shared" si="3"/>
        <v>0</v>
      </c>
    </row>
    <row r="16" spans="1:14">
      <c r="A16" s="358"/>
      <c r="B16" s="358"/>
      <c r="C16" s="359"/>
      <c r="D16" s="360"/>
      <c r="E16" s="361">
        <f t="shared" si="0"/>
        <v>0</v>
      </c>
      <c r="F16" s="359"/>
      <c r="G16" s="360"/>
      <c r="H16" s="361">
        <f t="shared" si="1"/>
        <v>0</v>
      </c>
      <c r="I16" s="359"/>
      <c r="J16" s="360"/>
      <c r="K16" s="361">
        <f t="shared" si="2"/>
        <v>0</v>
      </c>
      <c r="L16" s="359"/>
      <c r="M16" s="360"/>
      <c r="N16" s="361">
        <f t="shared" si="3"/>
        <v>0</v>
      </c>
    </row>
    <row r="17" spans="1:14">
      <c r="A17" s="358"/>
      <c r="B17" s="358"/>
      <c r="C17" s="359"/>
      <c r="D17" s="360"/>
      <c r="E17" s="361">
        <f t="shared" si="0"/>
        <v>0</v>
      </c>
      <c r="F17" s="359"/>
      <c r="G17" s="360"/>
      <c r="H17" s="361">
        <f t="shared" si="1"/>
        <v>0</v>
      </c>
      <c r="I17" s="359"/>
      <c r="J17" s="360"/>
      <c r="K17" s="361">
        <f t="shared" si="2"/>
        <v>0</v>
      </c>
      <c r="L17" s="359"/>
      <c r="M17" s="360"/>
      <c r="N17" s="361">
        <f t="shared" si="3"/>
        <v>0</v>
      </c>
    </row>
    <row r="18" spans="1:14">
      <c r="A18" s="358"/>
      <c r="B18" s="358"/>
      <c r="C18" s="359"/>
      <c r="D18" s="360"/>
      <c r="E18" s="361">
        <f t="shared" si="0"/>
        <v>0</v>
      </c>
      <c r="F18" s="359"/>
      <c r="G18" s="360"/>
      <c r="H18" s="361">
        <f t="shared" si="1"/>
        <v>0</v>
      </c>
      <c r="I18" s="359"/>
      <c r="J18" s="360"/>
      <c r="K18" s="361">
        <f t="shared" si="2"/>
        <v>0</v>
      </c>
      <c r="L18" s="359"/>
      <c r="M18" s="360"/>
      <c r="N18" s="361">
        <f t="shared" si="3"/>
        <v>0</v>
      </c>
    </row>
    <row r="19" spans="1:14">
      <c r="A19" s="358"/>
      <c r="B19" s="358"/>
      <c r="C19" s="359"/>
      <c r="D19" s="360"/>
      <c r="E19" s="361">
        <f t="shared" si="0"/>
        <v>0</v>
      </c>
      <c r="F19" s="359"/>
      <c r="G19" s="360"/>
      <c r="H19" s="361">
        <f t="shared" si="1"/>
        <v>0</v>
      </c>
      <c r="I19" s="359"/>
      <c r="J19" s="360"/>
      <c r="K19" s="361">
        <f t="shared" si="2"/>
        <v>0</v>
      </c>
      <c r="L19" s="359"/>
      <c r="M19" s="360"/>
      <c r="N19" s="361">
        <f t="shared" si="3"/>
        <v>0</v>
      </c>
    </row>
    <row r="20" spans="1:14">
      <c r="A20" s="358"/>
      <c r="B20" s="358"/>
      <c r="C20" s="359"/>
      <c r="D20" s="360"/>
      <c r="E20" s="361">
        <f t="shared" si="0"/>
        <v>0</v>
      </c>
      <c r="F20" s="359"/>
      <c r="G20" s="360"/>
      <c r="H20" s="361">
        <f t="shared" si="1"/>
        <v>0</v>
      </c>
      <c r="I20" s="359"/>
      <c r="J20" s="360"/>
      <c r="K20" s="361">
        <f t="shared" si="2"/>
        <v>0</v>
      </c>
      <c r="L20" s="359"/>
      <c r="M20" s="360"/>
      <c r="N20" s="361">
        <f t="shared" si="3"/>
        <v>0</v>
      </c>
    </row>
    <row r="21" spans="1:14">
      <c r="A21" s="358"/>
      <c r="B21" s="358"/>
      <c r="C21" s="359"/>
      <c r="D21" s="360"/>
      <c r="E21" s="361">
        <f t="shared" si="0"/>
        <v>0</v>
      </c>
      <c r="F21" s="359"/>
      <c r="G21" s="360"/>
      <c r="H21" s="361">
        <f t="shared" si="1"/>
        <v>0</v>
      </c>
      <c r="I21" s="359"/>
      <c r="J21" s="360"/>
      <c r="K21" s="361">
        <f t="shared" si="2"/>
        <v>0</v>
      </c>
      <c r="L21" s="359"/>
      <c r="M21" s="360"/>
      <c r="N21" s="361">
        <f t="shared" si="3"/>
        <v>0</v>
      </c>
    </row>
    <row r="22" spans="1:14">
      <c r="A22" s="358"/>
      <c r="B22" s="358"/>
      <c r="C22" s="359"/>
      <c r="D22" s="360"/>
      <c r="E22" s="361">
        <f t="shared" si="0"/>
        <v>0</v>
      </c>
      <c r="F22" s="359"/>
      <c r="G22" s="360"/>
      <c r="H22" s="361">
        <f t="shared" si="1"/>
        <v>0</v>
      </c>
      <c r="I22" s="359"/>
      <c r="J22" s="360"/>
      <c r="K22" s="361">
        <f t="shared" si="2"/>
        <v>0</v>
      </c>
      <c r="L22" s="359"/>
      <c r="M22" s="360"/>
      <c r="N22" s="361">
        <f t="shared" si="3"/>
        <v>0</v>
      </c>
    </row>
    <row r="23" spans="1:14">
      <c r="A23" s="358"/>
      <c r="B23" s="358"/>
      <c r="C23" s="359"/>
      <c r="D23" s="360"/>
      <c r="E23" s="361">
        <f t="shared" si="0"/>
        <v>0</v>
      </c>
      <c r="F23" s="359"/>
      <c r="G23" s="360"/>
      <c r="H23" s="361">
        <f t="shared" si="1"/>
        <v>0</v>
      </c>
      <c r="I23" s="359"/>
      <c r="J23" s="360"/>
      <c r="K23" s="361">
        <f t="shared" si="2"/>
        <v>0</v>
      </c>
      <c r="L23" s="359"/>
      <c r="M23" s="360"/>
      <c r="N23" s="361">
        <f t="shared" si="3"/>
        <v>0</v>
      </c>
    </row>
    <row r="24" spans="1:14">
      <c r="A24" s="358"/>
      <c r="B24" s="358"/>
      <c r="C24" s="359"/>
      <c r="D24" s="360"/>
      <c r="E24" s="361">
        <f t="shared" si="0"/>
        <v>0</v>
      </c>
      <c r="F24" s="359"/>
      <c r="G24" s="360"/>
      <c r="H24" s="361">
        <f t="shared" si="1"/>
        <v>0</v>
      </c>
      <c r="I24" s="359"/>
      <c r="J24" s="360"/>
      <c r="K24" s="361">
        <f t="shared" si="2"/>
        <v>0</v>
      </c>
      <c r="L24" s="359"/>
      <c r="M24" s="360"/>
      <c r="N24" s="361">
        <f t="shared" si="3"/>
        <v>0</v>
      </c>
    </row>
    <row r="25" spans="1:14">
      <c r="A25" s="358"/>
      <c r="B25" s="358"/>
      <c r="C25" s="359"/>
      <c r="D25" s="360"/>
      <c r="E25" s="361">
        <f t="shared" si="0"/>
        <v>0</v>
      </c>
      <c r="F25" s="359"/>
      <c r="G25" s="360"/>
      <c r="H25" s="361">
        <f t="shared" si="1"/>
        <v>0</v>
      </c>
      <c r="I25" s="359"/>
      <c r="J25" s="360"/>
      <c r="K25" s="361">
        <f t="shared" si="2"/>
        <v>0</v>
      </c>
      <c r="L25" s="359"/>
      <c r="M25" s="360"/>
      <c r="N25" s="361">
        <f t="shared" si="3"/>
        <v>0</v>
      </c>
    </row>
    <row r="26" spans="1:14">
      <c r="A26" s="358"/>
      <c r="B26" s="358"/>
      <c r="C26" s="359"/>
      <c r="D26" s="360"/>
      <c r="E26" s="361">
        <f t="shared" si="0"/>
        <v>0</v>
      </c>
      <c r="F26" s="359"/>
      <c r="G26" s="360"/>
      <c r="H26" s="361">
        <f t="shared" si="1"/>
        <v>0</v>
      </c>
      <c r="I26" s="359"/>
      <c r="J26" s="360"/>
      <c r="K26" s="361">
        <f t="shared" si="2"/>
        <v>0</v>
      </c>
      <c r="L26" s="359"/>
      <c r="M26" s="360"/>
      <c r="N26" s="361">
        <f t="shared" si="3"/>
        <v>0</v>
      </c>
    </row>
    <row r="27" spans="1:14">
      <c r="A27" s="358"/>
      <c r="B27" s="358"/>
      <c r="C27" s="359"/>
      <c r="D27" s="360"/>
      <c r="E27" s="361">
        <f t="shared" si="0"/>
        <v>0</v>
      </c>
      <c r="F27" s="359"/>
      <c r="G27" s="360"/>
      <c r="H27" s="361">
        <f t="shared" si="1"/>
        <v>0</v>
      </c>
      <c r="I27" s="359"/>
      <c r="J27" s="360"/>
      <c r="K27" s="361">
        <f t="shared" si="2"/>
        <v>0</v>
      </c>
      <c r="L27" s="359"/>
      <c r="M27" s="360"/>
      <c r="N27" s="361">
        <f t="shared" si="3"/>
        <v>0</v>
      </c>
    </row>
    <row r="28" spans="1:14" ht="14.25">
      <c r="A28" s="362" t="s">
        <v>150</v>
      </c>
      <c r="B28" s="362"/>
      <c r="C28" s="363">
        <f t="shared" ref="C28:N28" si="4">SUM(C7:C27)</f>
        <v>0</v>
      </c>
      <c r="D28" s="364">
        <f t="shared" si="4"/>
        <v>0</v>
      </c>
      <c r="E28" s="365">
        <f t="shared" si="4"/>
        <v>0</v>
      </c>
      <c r="F28" s="364">
        <f t="shared" si="4"/>
        <v>0</v>
      </c>
      <c r="G28" s="364">
        <f t="shared" si="4"/>
        <v>0</v>
      </c>
      <c r="H28" s="365">
        <f t="shared" si="4"/>
        <v>0</v>
      </c>
      <c r="I28" s="367">
        <f t="shared" si="4"/>
        <v>0</v>
      </c>
      <c r="J28" s="364">
        <f t="shared" si="4"/>
        <v>0</v>
      </c>
      <c r="K28" s="365">
        <f t="shared" si="4"/>
        <v>0</v>
      </c>
      <c r="L28" s="367">
        <f t="shared" si="4"/>
        <v>0</v>
      </c>
      <c r="M28" s="364">
        <f t="shared" si="4"/>
        <v>0</v>
      </c>
      <c r="N28" s="365">
        <f t="shared" si="4"/>
        <v>0</v>
      </c>
    </row>
    <row r="31" spans="1:14">
      <c r="K31" s="757" t="s">
        <v>178</v>
      </c>
      <c r="L31" s="757"/>
      <c r="M31" s="757"/>
      <c r="N31" s="757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topLeftCell="A7" workbookViewId="0">
      <selection activeCell="E9" sqref="E9"/>
    </sheetView>
  </sheetViews>
  <sheetFormatPr defaultColWidth="9.140625" defaultRowHeight="12.75"/>
  <cols>
    <col min="1" max="1" width="25.28515625" style="4" customWidth="1"/>
    <col min="2" max="2" width="7" style="332" customWidth="1"/>
    <col min="3" max="3" width="7.85546875" style="332" customWidth="1"/>
    <col min="4" max="4" width="5.140625" style="332" customWidth="1"/>
    <col min="5" max="5" width="6.85546875" style="332" customWidth="1"/>
    <col min="6" max="6" width="6.85546875" style="333" customWidth="1"/>
    <col min="7" max="7" width="5.140625" style="332" customWidth="1"/>
    <col min="8" max="9" width="5.7109375" style="332" customWidth="1"/>
    <col min="10" max="10" width="6" style="332" customWidth="1"/>
    <col min="11" max="11" width="7.140625" style="4" customWidth="1"/>
    <col min="12" max="12" width="6.7109375" style="4" customWidth="1"/>
    <col min="13" max="13" width="9.42578125" style="4" customWidth="1"/>
    <col min="14" max="16384" width="9.140625" style="4"/>
  </cols>
  <sheetData>
    <row r="1" spans="1:13" s="547" customFormat="1" ht="14.25">
      <c r="A1" s="758" t="s">
        <v>1821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3" ht="15.75">
      <c r="A2" s="334" t="s">
        <v>83</v>
      </c>
      <c r="D2" s="335"/>
      <c r="E2" s="335"/>
      <c r="F2" s="335"/>
      <c r="G2" s="335"/>
      <c r="H2" s="335"/>
      <c r="I2" s="335"/>
      <c r="J2" s="351"/>
    </row>
    <row r="3" spans="1:13">
      <c r="B3" s="336"/>
      <c r="C3" s="336"/>
      <c r="D3" s="336"/>
      <c r="E3" s="336"/>
      <c r="F3" s="337"/>
      <c r="G3" s="336"/>
      <c r="H3" s="336"/>
      <c r="I3" s="336"/>
      <c r="J3" s="336"/>
    </row>
    <row r="4" spans="1:13" ht="54" customHeight="1">
      <c r="A4" s="338" t="s">
        <v>179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3">
      <c r="A5" s="338"/>
      <c r="M5" s="5"/>
    </row>
    <row r="6" spans="1:13">
      <c r="M6" s="5" t="s">
        <v>180</v>
      </c>
    </row>
    <row r="7" spans="1:13" ht="41.25" customHeight="1">
      <c r="A7" s="756" t="s">
        <v>181</v>
      </c>
      <c r="B7" s="759" t="s">
        <v>87</v>
      </c>
      <c r="C7" s="759"/>
      <c r="D7" s="759"/>
      <c r="E7" s="759"/>
      <c r="F7" s="759"/>
      <c r="G7" s="759"/>
      <c r="H7" s="759"/>
      <c r="I7" s="759"/>
      <c r="J7" s="759"/>
      <c r="K7" s="759" t="s">
        <v>88</v>
      </c>
      <c r="L7" s="759"/>
      <c r="M7" s="759"/>
    </row>
    <row r="8" spans="1:13" ht="33" customHeight="1">
      <c r="A8" s="756"/>
      <c r="B8" s="340" t="s">
        <v>182</v>
      </c>
      <c r="C8" s="340" t="s">
        <v>91</v>
      </c>
      <c r="D8" s="340" t="s">
        <v>101</v>
      </c>
      <c r="E8" s="340" t="s">
        <v>183</v>
      </c>
      <c r="F8" s="340" t="s">
        <v>91</v>
      </c>
      <c r="G8" s="340" t="s">
        <v>101</v>
      </c>
      <c r="H8" s="340" t="s">
        <v>184</v>
      </c>
      <c r="I8" s="340" t="s">
        <v>91</v>
      </c>
      <c r="J8" s="352" t="s">
        <v>101</v>
      </c>
      <c r="K8" s="340" t="s">
        <v>182</v>
      </c>
      <c r="L8" s="340" t="s">
        <v>185</v>
      </c>
      <c r="M8" s="340" t="s">
        <v>186</v>
      </c>
    </row>
    <row r="9" spans="1:13" ht="15.75" customHeight="1">
      <c r="A9" s="341" t="s">
        <v>2165</v>
      </c>
      <c r="B9" s="697">
        <v>13</v>
      </c>
      <c r="C9" s="697">
        <v>5</v>
      </c>
      <c r="D9" s="700">
        <v>7</v>
      </c>
      <c r="E9" s="702">
        <v>13</v>
      </c>
      <c r="F9" s="721">
        <v>12</v>
      </c>
      <c r="G9" s="700">
        <f t="shared" ref="G9:G19" si="0">E9-F9</f>
        <v>1</v>
      </c>
      <c r="H9" s="702">
        <v>5</v>
      </c>
      <c r="I9" s="702">
        <v>5</v>
      </c>
      <c r="J9" s="700">
        <f>H9-I9</f>
        <v>0</v>
      </c>
      <c r="K9" s="342"/>
      <c r="L9" s="343"/>
      <c r="M9" s="342"/>
    </row>
    <row r="10" spans="1:13">
      <c r="A10" s="344" t="s">
        <v>187</v>
      </c>
      <c r="B10" s="697"/>
      <c r="C10" s="697"/>
      <c r="D10" s="700">
        <f t="shared" ref="D10:D17" si="1">B10-C10</f>
        <v>0</v>
      </c>
      <c r="E10" s="702">
        <v>7</v>
      </c>
      <c r="F10" s="721">
        <v>3</v>
      </c>
      <c r="G10" s="700">
        <f t="shared" si="0"/>
        <v>4</v>
      </c>
      <c r="H10" s="702"/>
      <c r="I10" s="702"/>
      <c r="J10" s="700">
        <f t="shared" ref="J10:J18" si="2">H10-I10</f>
        <v>0</v>
      </c>
      <c r="K10" s="342"/>
      <c r="L10" s="343"/>
      <c r="M10" s="342"/>
    </row>
    <row r="11" spans="1:13">
      <c r="A11" s="344"/>
      <c r="B11" s="697"/>
      <c r="C11" s="697"/>
      <c r="D11" s="700">
        <f t="shared" si="1"/>
        <v>0</v>
      </c>
      <c r="E11" s="702"/>
      <c r="F11" s="721"/>
      <c r="G11" s="700">
        <f t="shared" si="0"/>
        <v>0</v>
      </c>
      <c r="H11" s="702"/>
      <c r="I11" s="702"/>
      <c r="J11" s="700">
        <f t="shared" si="2"/>
        <v>0</v>
      </c>
      <c r="K11" s="342"/>
      <c r="L11" s="343"/>
      <c r="M11" s="342"/>
    </row>
    <row r="12" spans="1:13">
      <c r="A12" s="344"/>
      <c r="B12" s="697"/>
      <c r="C12" s="697"/>
      <c r="D12" s="700">
        <f t="shared" si="1"/>
        <v>0</v>
      </c>
      <c r="E12" s="702"/>
      <c r="F12" s="721"/>
      <c r="G12" s="700">
        <f t="shared" si="0"/>
        <v>0</v>
      </c>
      <c r="H12" s="702"/>
      <c r="I12" s="702"/>
      <c r="J12" s="700">
        <f t="shared" si="2"/>
        <v>0</v>
      </c>
      <c r="K12" s="342"/>
      <c r="L12" s="343"/>
      <c r="M12" s="342"/>
    </row>
    <row r="13" spans="1:13">
      <c r="A13" s="344"/>
      <c r="B13" s="697"/>
      <c r="C13" s="697"/>
      <c r="D13" s="700">
        <f t="shared" si="1"/>
        <v>0</v>
      </c>
      <c r="E13" s="702"/>
      <c r="F13" s="721"/>
      <c r="G13" s="700">
        <f t="shared" si="0"/>
        <v>0</v>
      </c>
      <c r="H13" s="702"/>
      <c r="I13" s="702"/>
      <c r="J13" s="700">
        <f t="shared" si="2"/>
        <v>0</v>
      </c>
      <c r="K13" s="342"/>
      <c r="L13" s="343"/>
      <c r="M13" s="342"/>
    </row>
    <row r="14" spans="1:13">
      <c r="A14" s="344"/>
      <c r="B14" s="697"/>
      <c r="C14" s="697"/>
      <c r="D14" s="700">
        <f t="shared" si="1"/>
        <v>0</v>
      </c>
      <c r="E14" s="702"/>
      <c r="F14" s="721"/>
      <c r="G14" s="700">
        <f t="shared" si="0"/>
        <v>0</v>
      </c>
      <c r="H14" s="702"/>
      <c r="I14" s="702"/>
      <c r="J14" s="700">
        <f t="shared" si="2"/>
        <v>0</v>
      </c>
      <c r="K14" s="342"/>
      <c r="L14" s="343"/>
      <c r="M14" s="342"/>
    </row>
    <row r="15" spans="1:13">
      <c r="A15" s="345"/>
      <c r="B15" s="697"/>
      <c r="C15" s="697"/>
      <c r="D15" s="700">
        <f t="shared" si="1"/>
        <v>0</v>
      </c>
      <c r="E15" s="702"/>
      <c r="F15" s="721"/>
      <c r="G15" s="700">
        <f t="shared" si="0"/>
        <v>0</v>
      </c>
      <c r="H15" s="702"/>
      <c r="I15" s="702"/>
      <c r="J15" s="700">
        <f t="shared" si="2"/>
        <v>0</v>
      </c>
      <c r="K15" s="342"/>
      <c r="L15" s="343"/>
      <c r="M15" s="342"/>
    </row>
    <row r="16" spans="1:13">
      <c r="A16" s="345"/>
      <c r="B16" s="697"/>
      <c r="C16" s="697"/>
      <c r="D16" s="700">
        <f t="shared" si="1"/>
        <v>0</v>
      </c>
      <c r="E16" s="702"/>
      <c r="F16" s="721"/>
      <c r="G16" s="700">
        <f t="shared" si="0"/>
        <v>0</v>
      </c>
      <c r="H16" s="702"/>
      <c r="I16" s="702"/>
      <c r="J16" s="700">
        <f t="shared" si="2"/>
        <v>0</v>
      </c>
      <c r="K16" s="342"/>
      <c r="L16" s="343"/>
      <c r="M16" s="342"/>
    </row>
    <row r="17" spans="1:13">
      <c r="A17" s="345"/>
      <c r="B17" s="697"/>
      <c r="C17" s="697"/>
      <c r="D17" s="700">
        <f t="shared" si="1"/>
        <v>0</v>
      </c>
      <c r="E17" s="702"/>
      <c r="F17" s="721"/>
      <c r="G17" s="700">
        <f t="shared" si="0"/>
        <v>0</v>
      </c>
      <c r="H17" s="702"/>
      <c r="I17" s="702"/>
      <c r="J17" s="700">
        <f t="shared" si="2"/>
        <v>0</v>
      </c>
      <c r="K17" s="342"/>
      <c r="L17" s="343"/>
      <c r="M17" s="342"/>
    </row>
    <row r="18" spans="1:13" s="331" customFormat="1">
      <c r="A18" s="346"/>
      <c r="B18" s="697"/>
      <c r="C18" s="697"/>
      <c r="D18" s="700">
        <f>B18-C18</f>
        <v>0</v>
      </c>
      <c r="E18" s="702"/>
      <c r="F18" s="721"/>
      <c r="G18" s="700">
        <f t="shared" si="0"/>
        <v>0</v>
      </c>
      <c r="H18" s="702"/>
      <c r="I18" s="702"/>
      <c r="J18" s="700">
        <f t="shared" si="2"/>
        <v>0</v>
      </c>
      <c r="K18" s="342"/>
      <c r="L18" s="343"/>
      <c r="M18" s="342"/>
    </row>
    <row r="19" spans="1:13" s="331" customFormat="1" ht="14.25">
      <c r="A19" s="347" t="s">
        <v>150</v>
      </c>
      <c r="B19" s="722">
        <v>13</v>
      </c>
      <c r="C19" s="722">
        <f>SUM(C9:C18)</f>
        <v>5</v>
      </c>
      <c r="D19" s="709">
        <v>7</v>
      </c>
      <c r="E19" s="722">
        <f>SUM(E9:E18)</f>
        <v>20</v>
      </c>
      <c r="F19" s="722">
        <f>SUM(F9:F18)</f>
        <v>15</v>
      </c>
      <c r="G19" s="709">
        <f t="shared" si="0"/>
        <v>5</v>
      </c>
      <c r="H19" s="722">
        <f>SUM(H9:H18)</f>
        <v>5</v>
      </c>
      <c r="I19" s="722">
        <f>SUM(I9:I18)</f>
        <v>5</v>
      </c>
      <c r="J19" s="709">
        <f>H19-I19</f>
        <v>0</v>
      </c>
      <c r="K19" s="348">
        <f>SUM(K9:K18)</f>
        <v>0</v>
      </c>
      <c r="L19" s="348">
        <f>SUM(L9:L18)</f>
        <v>0</v>
      </c>
      <c r="M19" s="348">
        <f>SUM(M9:M18)</f>
        <v>0</v>
      </c>
    </row>
    <row r="20" spans="1:13">
      <c r="A20" s="760"/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</row>
    <row r="21" spans="1:13">
      <c r="A21" s="349"/>
      <c r="C21" s="350"/>
      <c r="K21" s="349"/>
      <c r="L21" s="349"/>
      <c r="M21" s="349"/>
    </row>
    <row r="22" spans="1:13">
      <c r="K22" s="761"/>
      <c r="L22" s="761"/>
      <c r="M22" s="761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zoomScaleNormal="90" workbookViewId="0">
      <selection activeCell="B1" sqref="B1"/>
    </sheetView>
  </sheetViews>
  <sheetFormatPr defaultColWidth="9.140625" defaultRowHeight="12.75"/>
  <cols>
    <col min="1" max="1" width="47.7109375" style="321" customWidth="1"/>
    <col min="2" max="2" width="14.85546875" style="321" customWidth="1"/>
    <col min="3" max="3" width="10.28515625" style="321" customWidth="1"/>
    <col min="4" max="5" width="9.140625" style="321"/>
    <col min="6" max="6" width="12.85546875" style="321" customWidth="1"/>
    <col min="7" max="7" width="11" style="321" customWidth="1"/>
    <col min="8" max="8" width="17.5703125" style="321" customWidth="1"/>
    <col min="9" max="9" width="18.28515625" style="321" customWidth="1"/>
    <col min="10" max="10" width="13" style="321" customWidth="1"/>
    <col min="11" max="11" width="20.28515625" style="321" customWidth="1"/>
    <col min="12" max="16384" width="9.140625" style="321"/>
  </cols>
  <sheetData>
    <row r="1" spans="1:11" ht="15.75">
      <c r="A1" s="322" t="s">
        <v>188</v>
      </c>
      <c r="B1" s="323" t="s">
        <v>2166</v>
      </c>
      <c r="C1" s="323"/>
      <c r="D1" s="323"/>
      <c r="E1" s="323"/>
    </row>
    <row r="2" spans="1:11">
      <c r="A2" s="324"/>
      <c r="B2" s="324"/>
      <c r="C2" s="324"/>
      <c r="D2" s="324"/>
      <c r="E2" s="324"/>
    </row>
    <row r="3" spans="1:11">
      <c r="A3" s="324"/>
      <c r="B3" s="324"/>
      <c r="C3" s="324"/>
      <c r="D3" s="324"/>
      <c r="E3" s="324"/>
    </row>
    <row r="4" spans="1:11" s="557" customFormat="1" ht="15.75">
      <c r="A4" s="554" t="s">
        <v>1822</v>
      </c>
      <c r="B4" s="555"/>
      <c r="C4" s="556"/>
      <c r="D4" s="555"/>
      <c r="E4" s="555"/>
    </row>
    <row r="5" spans="1:11">
      <c r="I5" s="328" t="s">
        <v>189</v>
      </c>
    </row>
    <row r="6" spans="1:11" ht="127.5">
      <c r="A6" s="325"/>
      <c r="B6" s="326" t="s">
        <v>190</v>
      </c>
      <c r="C6" s="326" t="s">
        <v>91</v>
      </c>
      <c r="D6" s="326" t="s">
        <v>92</v>
      </c>
      <c r="E6" s="326" t="s">
        <v>191</v>
      </c>
      <c r="F6" s="326" t="s">
        <v>192</v>
      </c>
      <c r="G6" s="327" t="s">
        <v>193</v>
      </c>
      <c r="H6" s="326" t="s">
        <v>194</v>
      </c>
      <c r="I6" s="326" t="s">
        <v>195</v>
      </c>
      <c r="J6" s="329" t="s">
        <v>196</v>
      </c>
      <c r="K6" s="330" t="s">
        <v>197</v>
      </c>
    </row>
    <row r="7" spans="1:11" ht="9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1">
      <c r="A8" s="325" t="s">
        <v>198</v>
      </c>
      <c r="B8" s="325">
        <f>'ЗДР.РАД. И САРАД.'!I36</f>
        <v>29</v>
      </c>
      <c r="C8" s="325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31</v>
      </c>
      <c r="D8" s="325">
        <f>B8-C8</f>
        <v>-2</v>
      </c>
      <c r="E8" s="325"/>
      <c r="F8" s="325">
        <f>'ЗДР.РАД. И САРАД.'!X36</f>
        <v>0</v>
      </c>
      <c r="G8" s="325">
        <f>SUM(B8,E8,F8)</f>
        <v>29</v>
      </c>
      <c r="H8" s="325">
        <v>2</v>
      </c>
      <c r="I8" s="325"/>
      <c r="J8" s="325">
        <v>1</v>
      </c>
      <c r="K8" s="325">
        <f>SUM(B8,J8)</f>
        <v>30</v>
      </c>
    </row>
    <row r="9" spans="1:11">
      <c r="A9" s="325" t="s">
        <v>199</v>
      </c>
      <c r="B9" s="325">
        <f>СТОМАТОЛОГИЈА!E15</f>
        <v>5</v>
      </c>
      <c r="C9" s="325">
        <f>СТОМАТОЛОГИЈА!F15</f>
        <v>6</v>
      </c>
      <c r="D9" s="325">
        <f>B9-C9</f>
        <v>-1</v>
      </c>
      <c r="E9" s="325"/>
      <c r="F9" s="325">
        <f>СТОМАТОЛОГИЈА!N15</f>
        <v>0</v>
      </c>
      <c r="G9" s="325">
        <f t="shared" ref="G9:G18" si="0">SUM(B9,E9,F9)</f>
        <v>5</v>
      </c>
      <c r="H9" s="325"/>
      <c r="I9" s="325"/>
      <c r="J9" s="325"/>
      <c r="K9" s="325">
        <f t="shared" ref="K9:K17" si="1">SUM(B9,J9)</f>
        <v>5</v>
      </c>
    </row>
    <row r="10" spans="1:11">
      <c r="A10" s="325" t="s">
        <v>200</v>
      </c>
      <c r="B10" s="325">
        <f>'ЗДР.РАД. И САРАД.'!J36</f>
        <v>1</v>
      </c>
      <c r="C10" s="325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25">
        <f t="shared" ref="D10:D18" si="2">B10-C10</f>
        <v>0</v>
      </c>
      <c r="E10" s="325">
        <f>АПОТЕКА!C28</f>
        <v>0</v>
      </c>
      <c r="F10" s="325"/>
      <c r="G10" s="325">
        <f t="shared" si="0"/>
        <v>1</v>
      </c>
      <c r="H10" s="325"/>
      <c r="I10" s="325"/>
      <c r="J10" s="325"/>
      <c r="K10" s="325">
        <f t="shared" si="1"/>
        <v>1</v>
      </c>
    </row>
    <row r="11" spans="1:11">
      <c r="A11" s="325" t="s">
        <v>201</v>
      </c>
      <c r="B11" s="325">
        <f>'ЗДР.РАД. И САРАД.'!O36</f>
        <v>59</v>
      </c>
      <c r="C11" s="325">
        <f>'ЗДР.РАД. И САРАД.'!P36</f>
        <v>61</v>
      </c>
      <c r="D11" s="325">
        <f t="shared" si="2"/>
        <v>-2</v>
      </c>
      <c r="E11" s="325"/>
      <c r="F11" s="325">
        <f>'ЗДР.РАД. И САРАД.'!Y36</f>
        <v>0</v>
      </c>
      <c r="G11" s="325">
        <f t="shared" si="0"/>
        <v>59</v>
      </c>
      <c r="H11" s="325"/>
      <c r="I11" s="325"/>
      <c r="J11" s="325">
        <v>1</v>
      </c>
      <c r="K11" s="325">
        <f t="shared" si="1"/>
        <v>60</v>
      </c>
    </row>
    <row r="12" spans="1:11">
      <c r="A12" s="325" t="s">
        <v>202</v>
      </c>
      <c r="B12" s="325">
        <f>СТОМАТОЛОГИЈА!H15</f>
        <v>7</v>
      </c>
      <c r="C12" s="325">
        <f>СТОМАТОЛОГИЈА!J15</f>
        <v>7</v>
      </c>
      <c r="D12" s="325">
        <f t="shared" si="2"/>
        <v>0</v>
      </c>
      <c r="E12" s="325"/>
      <c r="F12" s="325">
        <f>СТОМАТОЛОГИЈА!O15</f>
        <v>0</v>
      </c>
      <c r="G12" s="325">
        <f t="shared" si="0"/>
        <v>7</v>
      </c>
      <c r="H12" s="325"/>
      <c r="I12" s="325"/>
      <c r="J12" s="325"/>
      <c r="K12" s="325">
        <f t="shared" si="1"/>
        <v>7</v>
      </c>
    </row>
    <row r="13" spans="1:11">
      <c r="A13" s="325" t="s">
        <v>203</v>
      </c>
      <c r="B13" s="325">
        <f>СТОМАТОЛОГИЈА!I15</f>
        <v>1</v>
      </c>
      <c r="C13" s="325">
        <f>СТОМАТОЛОГИЈА!K15</f>
        <v>3</v>
      </c>
      <c r="D13" s="325">
        <f t="shared" si="2"/>
        <v>-2</v>
      </c>
      <c r="E13" s="325"/>
      <c r="F13" s="325">
        <f>СТОМАТОЛОГИЈА!P15</f>
        <v>0</v>
      </c>
      <c r="G13" s="325">
        <f t="shared" si="0"/>
        <v>1</v>
      </c>
      <c r="H13" s="325"/>
      <c r="I13" s="325"/>
      <c r="J13" s="325"/>
      <c r="K13" s="325">
        <f t="shared" si="1"/>
        <v>1</v>
      </c>
    </row>
    <row r="14" spans="1:11">
      <c r="A14" s="325" t="s">
        <v>204</v>
      </c>
      <c r="B14" s="325"/>
      <c r="C14" s="325"/>
      <c r="D14" s="325">
        <f t="shared" si="2"/>
        <v>0</v>
      </c>
      <c r="E14" s="325">
        <f>АПОТЕКА!F28</f>
        <v>0</v>
      </c>
      <c r="F14" s="325"/>
      <c r="G14" s="325">
        <f t="shared" si="0"/>
        <v>0</v>
      </c>
      <c r="H14" s="325"/>
      <c r="I14" s="325"/>
      <c r="J14" s="325"/>
      <c r="K14" s="325">
        <f t="shared" si="1"/>
        <v>0</v>
      </c>
    </row>
    <row r="15" spans="1:11">
      <c r="A15" s="325" t="s">
        <v>205</v>
      </c>
      <c r="B15" s="325">
        <f>'ЗДР.РАД. И САРАД.'!U36</f>
        <v>0</v>
      </c>
      <c r="C15" s="325">
        <f>'ЗДР.РАД. И САРАД.'!V36</f>
        <v>0</v>
      </c>
      <c r="D15" s="325">
        <f t="shared" si="2"/>
        <v>0</v>
      </c>
      <c r="E15" s="325"/>
      <c r="F15" s="325">
        <f>'ЗДР.РАД. И САРАД.'!Z36</f>
        <v>0</v>
      </c>
      <c r="G15" s="325">
        <f t="shared" si="0"/>
        <v>0</v>
      </c>
      <c r="H15" s="325"/>
      <c r="I15" s="325"/>
      <c r="J15" s="325"/>
      <c r="K15" s="325">
        <f t="shared" si="1"/>
        <v>0</v>
      </c>
    </row>
    <row r="16" spans="1:11">
      <c r="A16" s="325" t="s">
        <v>206</v>
      </c>
      <c r="B16" s="325">
        <f>НЕМЕД.РАДНИЦИ!B19</f>
        <v>13</v>
      </c>
      <c r="C16" s="325">
        <f>НЕМЕД.РАДНИЦИ!C19</f>
        <v>5</v>
      </c>
      <c r="D16" s="325">
        <f t="shared" si="2"/>
        <v>8</v>
      </c>
      <c r="E16" s="325">
        <f>АПОТЕКА!I28</f>
        <v>0</v>
      </c>
      <c r="F16" s="325">
        <f>НЕМЕД.РАДНИЦИ!K19</f>
        <v>0</v>
      </c>
      <c r="G16" s="325">
        <f t="shared" si="0"/>
        <v>13</v>
      </c>
      <c r="H16" s="325"/>
      <c r="I16" s="325"/>
      <c r="J16" s="325"/>
      <c r="K16" s="325">
        <f t="shared" si="1"/>
        <v>13</v>
      </c>
    </row>
    <row r="17" spans="1:11" ht="20.25" customHeight="1">
      <c r="A17" s="325" t="s">
        <v>207</v>
      </c>
      <c r="B17" s="325">
        <f>НЕМЕД.РАДНИЦИ!E19+НЕМЕД.РАДНИЦИ!H19</f>
        <v>25</v>
      </c>
      <c r="C17" s="325">
        <f>НЕМЕД.РАДНИЦИ!F19+НЕМЕД.РАДНИЦИ!I19</f>
        <v>20</v>
      </c>
      <c r="D17" s="325">
        <f t="shared" si="2"/>
        <v>5</v>
      </c>
      <c r="E17" s="325">
        <f>АПОТЕКА!L28</f>
        <v>0</v>
      </c>
      <c r="F17" s="325">
        <f>НЕМЕД.РАДНИЦИ!L19+НЕМЕД.РАДНИЦИ!M19</f>
        <v>0</v>
      </c>
      <c r="G17" s="325">
        <f t="shared" si="0"/>
        <v>25</v>
      </c>
      <c r="H17" s="325"/>
      <c r="I17" s="325"/>
      <c r="J17" s="325"/>
      <c r="K17" s="325">
        <f t="shared" si="1"/>
        <v>25</v>
      </c>
    </row>
    <row r="18" spans="1:11" ht="24" customHeight="1">
      <c r="A18" s="325" t="s">
        <v>150</v>
      </c>
      <c r="B18" s="325">
        <f>SUM(B8:B17)</f>
        <v>140</v>
      </c>
      <c r="C18" s="325">
        <f>SUM(C8:C17)</f>
        <v>134</v>
      </c>
      <c r="D18" s="325">
        <f t="shared" si="2"/>
        <v>6</v>
      </c>
      <c r="E18" s="325">
        <f>SUM(E8:E17)</f>
        <v>0</v>
      </c>
      <c r="F18" s="325">
        <f>SUM(F8:F17)</f>
        <v>0</v>
      </c>
      <c r="G18" s="325">
        <f t="shared" si="0"/>
        <v>140</v>
      </c>
      <c r="H18" s="325">
        <f>SUM(H8:H17)</f>
        <v>2</v>
      </c>
      <c r="I18" s="325">
        <f>SUM(I8:I17)</f>
        <v>0</v>
      </c>
      <c r="J18" s="325"/>
      <c r="K18" s="325">
        <v>142</v>
      </c>
    </row>
  </sheetData>
  <pageMargins left="0.39" right="0.3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F16" sqref="F16"/>
    </sheetView>
  </sheetViews>
  <sheetFormatPr defaultColWidth="9.140625" defaultRowHeight="15.75"/>
  <cols>
    <col min="1" max="2" width="9.140625" style="506"/>
    <col min="3" max="3" width="78.7109375" style="506" customWidth="1"/>
    <col min="4" max="4" width="12.5703125" style="506" customWidth="1"/>
    <col min="5" max="16384" width="9.140625" style="506"/>
  </cols>
  <sheetData>
    <row r="2" spans="1:7">
      <c r="D2" s="507" t="s">
        <v>1805</v>
      </c>
      <c r="E2" s="508"/>
      <c r="F2" s="508"/>
      <c r="G2" s="508"/>
    </row>
    <row r="3" spans="1:7" s="512" customFormat="1" ht="38.25" customHeight="1">
      <c r="A3" s="509" t="s">
        <v>1806</v>
      </c>
      <c r="B3" s="509"/>
      <c r="C3" s="510" t="s">
        <v>1816</v>
      </c>
      <c r="D3" s="558" t="s">
        <v>1823</v>
      </c>
      <c r="E3" s="511"/>
      <c r="F3" s="508"/>
      <c r="G3" s="508"/>
    </row>
    <row r="4" spans="1:7">
      <c r="A4" s="513">
        <v>1</v>
      </c>
      <c r="B4" s="513"/>
      <c r="C4" s="514" t="s">
        <v>1807</v>
      </c>
      <c r="D4" s="515">
        <v>1113</v>
      </c>
      <c r="E4" s="508"/>
      <c r="F4" s="508"/>
      <c r="G4" s="508"/>
    </row>
    <row r="5" spans="1:7">
      <c r="A5" s="516">
        <v>2</v>
      </c>
      <c r="B5" s="516">
        <v>1100064</v>
      </c>
      <c r="C5" s="517" t="s">
        <v>462</v>
      </c>
      <c r="D5" s="518">
        <v>56</v>
      </c>
      <c r="E5" s="508"/>
      <c r="F5" s="508"/>
      <c r="G5" s="508"/>
    </row>
    <row r="6" spans="1:7">
      <c r="A6" s="516">
        <v>3</v>
      </c>
      <c r="B6" s="516">
        <v>1100072</v>
      </c>
      <c r="C6" s="517" t="s">
        <v>226</v>
      </c>
      <c r="D6" s="518">
        <v>0</v>
      </c>
      <c r="E6" s="508"/>
      <c r="F6" s="508"/>
      <c r="G6" s="508"/>
    </row>
    <row r="7" spans="1:7">
      <c r="A7" s="516">
        <v>4</v>
      </c>
      <c r="B7" s="516">
        <v>1200039</v>
      </c>
      <c r="C7" s="517" t="s">
        <v>381</v>
      </c>
      <c r="D7" s="518">
        <v>1022</v>
      </c>
      <c r="E7" s="508"/>
      <c r="F7" s="508"/>
      <c r="G7" s="508"/>
    </row>
    <row r="8" spans="1:7">
      <c r="A8" s="516">
        <v>5</v>
      </c>
      <c r="B8" s="516">
        <v>1200047</v>
      </c>
      <c r="C8" s="517" t="s">
        <v>402</v>
      </c>
      <c r="D8" s="518">
        <v>35</v>
      </c>
      <c r="E8" s="508"/>
      <c r="F8" s="508"/>
      <c r="G8" s="508"/>
    </row>
    <row r="9" spans="1:7">
      <c r="A9" s="513">
        <v>6</v>
      </c>
      <c r="B9" s="513"/>
      <c r="C9" s="519" t="s">
        <v>1808</v>
      </c>
      <c r="D9" s="515">
        <v>1398</v>
      </c>
      <c r="E9" s="508"/>
      <c r="F9" s="508"/>
      <c r="G9" s="508"/>
    </row>
    <row r="10" spans="1:7">
      <c r="A10" s="520">
        <v>7</v>
      </c>
      <c r="B10" s="520" t="s">
        <v>522</v>
      </c>
      <c r="C10" s="521" t="s">
        <v>1809</v>
      </c>
      <c r="D10" s="723">
        <v>411</v>
      </c>
      <c r="E10" s="508"/>
      <c r="F10" s="508"/>
      <c r="G10" s="508"/>
    </row>
    <row r="11" spans="1:7" ht="30">
      <c r="A11" s="522">
        <v>8</v>
      </c>
      <c r="B11" s="522" t="s">
        <v>769</v>
      </c>
      <c r="C11" s="523" t="s">
        <v>770</v>
      </c>
      <c r="D11" s="723"/>
      <c r="E11" s="508"/>
      <c r="F11" s="508"/>
      <c r="G11" s="508"/>
    </row>
    <row r="12" spans="1:7" ht="30">
      <c r="A12" s="524">
        <v>9</v>
      </c>
      <c r="B12" s="524" t="s">
        <v>771</v>
      </c>
      <c r="C12" s="523" t="s">
        <v>772</v>
      </c>
      <c r="D12" s="723"/>
      <c r="E12" s="508"/>
      <c r="F12" s="508"/>
      <c r="G12" s="508"/>
    </row>
    <row r="13" spans="1:7" ht="30">
      <c r="A13" s="522">
        <v>10</v>
      </c>
      <c r="B13" s="522" t="s">
        <v>773</v>
      </c>
      <c r="C13" s="523" t="s">
        <v>774</v>
      </c>
      <c r="D13" s="723"/>
      <c r="E13" s="508"/>
      <c r="F13" s="508"/>
      <c r="G13" s="508"/>
    </row>
    <row r="14" spans="1:7" ht="30">
      <c r="A14" s="522">
        <v>11</v>
      </c>
      <c r="B14" s="522" t="s">
        <v>775</v>
      </c>
      <c r="C14" s="523" t="s">
        <v>776</v>
      </c>
      <c r="D14" s="723"/>
      <c r="E14" s="508"/>
      <c r="F14" s="508"/>
      <c r="G14" s="508"/>
    </row>
    <row r="15" spans="1:7" ht="29.25" customHeight="1">
      <c r="A15" s="522">
        <v>12</v>
      </c>
      <c r="B15" s="522" t="s">
        <v>777</v>
      </c>
      <c r="C15" s="523" t="s">
        <v>778</v>
      </c>
      <c r="D15" s="723"/>
      <c r="E15" s="508"/>
      <c r="F15" s="508"/>
      <c r="G15" s="508"/>
    </row>
    <row r="16" spans="1:7" ht="30">
      <c r="A16" s="525">
        <v>13</v>
      </c>
      <c r="B16" s="525" t="s">
        <v>779</v>
      </c>
      <c r="C16" s="526" t="s">
        <v>780</v>
      </c>
      <c r="D16" s="723">
        <v>987</v>
      </c>
      <c r="E16" s="508"/>
      <c r="F16" s="508"/>
      <c r="G16" s="508"/>
    </row>
    <row r="17" spans="1:7">
      <c r="A17" s="525">
        <v>14</v>
      </c>
      <c r="B17" s="525" t="s">
        <v>781</v>
      </c>
      <c r="C17" s="527" t="s">
        <v>782</v>
      </c>
      <c r="D17" s="723">
        <v>153</v>
      </c>
      <c r="E17" s="508"/>
      <c r="F17" s="508"/>
      <c r="G17" s="508"/>
    </row>
    <row r="18" spans="1:7" s="531" customFormat="1">
      <c r="A18" s="528">
        <v>15</v>
      </c>
      <c r="B18" s="528">
        <v>2200038</v>
      </c>
      <c r="C18" s="529" t="s">
        <v>1810</v>
      </c>
      <c r="D18" s="724">
        <v>112</v>
      </c>
      <c r="E18" s="530"/>
      <c r="F18" s="530"/>
      <c r="G18" s="530"/>
    </row>
    <row r="19" spans="1:7">
      <c r="A19" s="516">
        <v>16</v>
      </c>
      <c r="B19" s="516">
        <v>1000231</v>
      </c>
      <c r="C19" s="532" t="s">
        <v>1811</v>
      </c>
      <c r="D19" s="725">
        <v>34</v>
      </c>
      <c r="E19" s="508"/>
      <c r="F19" s="508"/>
      <c r="G19" s="508"/>
    </row>
    <row r="20" spans="1:7">
      <c r="A20" s="516">
        <v>17</v>
      </c>
      <c r="B20" s="533"/>
      <c r="C20" s="533" t="s">
        <v>1812</v>
      </c>
      <c r="D20" s="534"/>
    </row>
    <row r="21" spans="1:7">
      <c r="A21" s="516">
        <v>18</v>
      </c>
      <c r="B21" s="533"/>
      <c r="C21" s="533" t="s">
        <v>1813</v>
      </c>
      <c r="D21" s="534"/>
    </row>
    <row r="22" spans="1:7">
      <c r="A22" s="516">
        <v>19</v>
      </c>
      <c r="B22" s="518"/>
      <c r="C22" s="535" t="s">
        <v>1814</v>
      </c>
      <c r="D22" s="518"/>
    </row>
    <row r="23" spans="1:7">
      <c r="A23" s="518"/>
      <c r="B23" s="518"/>
      <c r="C23" s="535"/>
      <c r="D23" s="518"/>
    </row>
    <row r="24" spans="1:7">
      <c r="A24" s="518"/>
      <c r="B24" s="518"/>
      <c r="C24" s="518"/>
      <c r="D24" s="518"/>
    </row>
    <row r="25" spans="1:7">
      <c r="A25" s="518"/>
      <c r="B25" s="518"/>
      <c r="C25" s="518"/>
      <c r="D25" s="518"/>
    </row>
    <row r="26" spans="1:7">
      <c r="A26" s="518"/>
      <c r="B26" s="518"/>
      <c r="C26" s="559" t="s">
        <v>1817</v>
      </c>
      <c r="D26" s="559">
        <v>1113</v>
      </c>
    </row>
  </sheetData>
  <pageMargins left="0.70866141732283472" right="0.70866141732283472" top="0.74803149606299213" bottom="0.3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2</vt:i4>
      </vt:variant>
    </vt:vector>
  </HeadingPairs>
  <TitlesOfParts>
    <vt:vector size="40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COVID АМБУЛАНТЕ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 </vt:lpstr>
      <vt:lpstr>ЛЕКОВИ </vt:lpstr>
      <vt:lpstr>САНИТЕТСКИ И ПОТРОШНИ МАТЕР</vt:lpstr>
      <vt:lpstr>Збирна_врсте_услуга</vt:lpstr>
      <vt:lpstr>Прилог 5  РФЗО услуга обележје</vt:lpstr>
      <vt:lpstr>Прилог 6 РФЗО  атрибути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Korisnik</cp:lastModifiedBy>
  <cp:lastPrinted>2023-11-20T11:16:02Z</cp:lastPrinted>
  <dcterms:created xsi:type="dcterms:W3CDTF">2009-12-11T13:16:00Z</dcterms:created>
  <dcterms:modified xsi:type="dcterms:W3CDTF">2023-11-20T11:17:30Z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